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B288" i="9" s="1"/>
  <c r="G288" i="9"/>
  <c r="F288" i="9"/>
  <c r="F287" i="9"/>
  <c r="F286" i="9"/>
  <c r="H285" i="9"/>
  <c r="G285" i="9"/>
  <c r="E285" i="9" s="1"/>
  <c r="B285" i="9" s="1"/>
  <c r="F285" i="9"/>
  <c r="H284" i="9"/>
  <c r="G284" i="9"/>
  <c r="F284" i="9"/>
  <c r="H283" i="9"/>
  <c r="G283" i="9"/>
  <c r="F283" i="9"/>
  <c r="F282" i="9"/>
  <c r="H281" i="9"/>
  <c r="E281" i="9" s="1"/>
  <c r="B281" i="9" s="1"/>
  <c r="G281" i="9"/>
  <c r="F281" i="9"/>
  <c r="H280" i="9"/>
  <c r="G280" i="9"/>
  <c r="F280" i="9"/>
  <c r="E280" i="9"/>
  <c r="B280" i="9" s="1"/>
  <c r="H279" i="9"/>
  <c r="G279" i="9"/>
  <c r="F279" i="9"/>
  <c r="F278" i="9"/>
  <c r="F277" i="9"/>
  <c r="F276" i="9"/>
  <c r="F275" i="9"/>
  <c r="L274" i="9"/>
  <c r="F274" i="9" s="1"/>
  <c r="H274" i="9"/>
  <c r="I273" i="9"/>
  <c r="E273" i="9" s="1"/>
  <c r="B273" i="9" s="1"/>
  <c r="H273" i="9"/>
  <c r="F273" i="9"/>
  <c r="E272" i="9"/>
  <c r="M271" i="9"/>
  <c r="L271" i="9"/>
  <c r="F271" i="9"/>
  <c r="B271" i="9" s="1"/>
  <c r="E271" i="9"/>
  <c r="M270" i="9"/>
  <c r="L270" i="9"/>
  <c r="F270" i="9" s="1"/>
  <c r="E270" i="9"/>
  <c r="B270" i="9" s="1"/>
  <c r="M269" i="9"/>
  <c r="F269" i="9" s="1"/>
  <c r="B269" i="9" s="1"/>
  <c r="L269" i="9"/>
  <c r="E269" i="9"/>
  <c r="M268" i="9"/>
  <c r="L268" i="9"/>
  <c r="F268" i="9" s="1"/>
  <c r="E268" i="9"/>
  <c r="B268" i="9" s="1"/>
  <c r="M267" i="9"/>
  <c r="F267" i="9" s="1"/>
  <c r="L267" i="9"/>
  <c r="E267" i="9"/>
  <c r="B267" i="9"/>
  <c r="M266" i="9"/>
  <c r="L266" i="9"/>
  <c r="F266" i="9" s="1"/>
  <c r="E266" i="9"/>
  <c r="M265" i="9"/>
  <c r="L265" i="9"/>
  <c r="F265" i="9"/>
  <c r="B265" i="9" s="1"/>
  <c r="E265" i="9"/>
  <c r="M264" i="9"/>
  <c r="L264" i="9"/>
  <c r="F264" i="9" s="1"/>
  <c r="E264" i="9"/>
  <c r="M263" i="9"/>
  <c r="L263" i="9"/>
  <c r="F263" i="9" s="1"/>
  <c r="B263" i="9" s="1"/>
  <c r="E263" i="9"/>
  <c r="M262" i="9"/>
  <c r="L262" i="9"/>
  <c r="E262" i="9"/>
  <c r="M261" i="9"/>
  <c r="F261" i="9" s="1"/>
  <c r="B261" i="9" s="1"/>
  <c r="L261" i="9"/>
  <c r="E261" i="9"/>
  <c r="M260" i="9"/>
  <c r="L260" i="9"/>
  <c r="F260" i="9" s="1"/>
  <c r="E260" i="9"/>
  <c r="M259" i="9"/>
  <c r="L259" i="9"/>
  <c r="F259" i="9" s="1"/>
  <c r="B259" i="9" s="1"/>
  <c r="E259" i="9"/>
  <c r="M258" i="9"/>
  <c r="L258" i="9"/>
  <c r="E258" i="9"/>
  <c r="M257" i="9"/>
  <c r="L257" i="9"/>
  <c r="F257" i="9"/>
  <c r="B257" i="9" s="1"/>
  <c r="E257" i="9"/>
  <c r="M256" i="9"/>
  <c r="L256" i="9"/>
  <c r="F256" i="9" s="1"/>
  <c r="E256" i="9"/>
  <c r="M255" i="9"/>
  <c r="L255" i="9"/>
  <c r="F255" i="9" s="1"/>
  <c r="B255" i="9" s="1"/>
  <c r="E255" i="9"/>
  <c r="M254" i="9"/>
  <c r="L254" i="9"/>
  <c r="E254" i="9"/>
  <c r="M253" i="9"/>
  <c r="F253" i="9" s="1"/>
  <c r="B253" i="9" s="1"/>
  <c r="L253" i="9"/>
  <c r="E253" i="9"/>
  <c r="M252" i="9"/>
  <c r="L252" i="9"/>
  <c r="F252" i="9" s="1"/>
  <c r="E252" i="9"/>
  <c r="M251" i="9"/>
  <c r="L251" i="9"/>
  <c r="F251" i="9" s="1"/>
  <c r="B251" i="9" s="1"/>
  <c r="E251" i="9"/>
  <c r="M250" i="9"/>
  <c r="L250" i="9"/>
  <c r="E250" i="9"/>
  <c r="M249" i="9"/>
  <c r="F249" i="9" s="1"/>
  <c r="B249" i="9" s="1"/>
  <c r="L249" i="9"/>
  <c r="E249" i="9"/>
  <c r="M248" i="9"/>
  <c r="L248" i="9"/>
  <c r="F248" i="9" s="1"/>
  <c r="E248" i="9"/>
  <c r="M247" i="9"/>
  <c r="L247" i="9"/>
  <c r="F247" i="9" s="1"/>
  <c r="B247" i="9" s="1"/>
  <c r="E247" i="9"/>
  <c r="M246" i="9"/>
  <c r="L246" i="9"/>
  <c r="E246" i="9"/>
  <c r="M245" i="9"/>
  <c r="F245" i="9" s="1"/>
  <c r="B245" i="9" s="1"/>
  <c r="L245" i="9"/>
  <c r="E245" i="9"/>
  <c r="M244" i="9"/>
  <c r="L244" i="9"/>
  <c r="F244" i="9" s="1"/>
  <c r="E244" i="9"/>
  <c r="M243" i="9"/>
  <c r="L243" i="9"/>
  <c r="F243" i="9" s="1"/>
  <c r="B243" i="9" s="1"/>
  <c r="E243" i="9"/>
  <c r="M242" i="9"/>
  <c r="L242" i="9"/>
  <c r="E242" i="9"/>
  <c r="M241" i="9"/>
  <c r="F241" i="9" s="1"/>
  <c r="B241" i="9" s="1"/>
  <c r="L241" i="9"/>
  <c r="E241" i="9"/>
  <c r="M240" i="9"/>
  <c r="L240" i="9"/>
  <c r="F240" i="9" s="1"/>
  <c r="E240" i="9"/>
  <c r="M239" i="9"/>
  <c r="L239" i="9"/>
  <c r="F239" i="9" s="1"/>
  <c r="B239" i="9" s="1"/>
  <c r="E239" i="9"/>
  <c r="M238" i="9"/>
  <c r="L238" i="9"/>
  <c r="E238" i="9"/>
  <c r="M237" i="9"/>
  <c r="F237" i="9" s="1"/>
  <c r="B237" i="9" s="1"/>
  <c r="L237" i="9"/>
  <c r="E237" i="9"/>
  <c r="M236" i="9"/>
  <c r="L236" i="9"/>
  <c r="F236" i="9" s="1"/>
  <c r="E236" i="9"/>
  <c r="M235" i="9"/>
  <c r="L235" i="9"/>
  <c r="F235" i="9" s="1"/>
  <c r="B235" i="9" s="1"/>
  <c r="E235" i="9"/>
  <c r="M234" i="9"/>
  <c r="L234" i="9"/>
  <c r="E234" i="9"/>
  <c r="M233" i="9"/>
  <c r="F233" i="9" s="1"/>
  <c r="B233" i="9" s="1"/>
  <c r="L233" i="9"/>
  <c r="E233" i="9"/>
  <c r="M232" i="9"/>
  <c r="L232" i="9"/>
  <c r="F232" i="9" s="1"/>
  <c r="E232" i="9"/>
  <c r="M231" i="9"/>
  <c r="L231" i="9"/>
  <c r="F231" i="9" s="1"/>
  <c r="B231" i="9" s="1"/>
  <c r="E231" i="9"/>
  <c r="M230" i="9"/>
  <c r="L230" i="9"/>
  <c r="E230" i="9"/>
  <c r="M229" i="9"/>
  <c r="F229" i="9" s="1"/>
  <c r="B229" i="9" s="1"/>
  <c r="L229" i="9"/>
  <c r="E229" i="9"/>
  <c r="M228" i="9"/>
  <c r="L228" i="9"/>
  <c r="F228" i="9" s="1"/>
  <c r="E228" i="9"/>
  <c r="M227" i="9"/>
  <c r="L227" i="9"/>
  <c r="F227" i="9" s="1"/>
  <c r="B227" i="9" s="1"/>
  <c r="E227" i="9"/>
  <c r="M226" i="9"/>
  <c r="L226" i="9"/>
  <c r="E226" i="9"/>
  <c r="H225" i="9"/>
  <c r="G225" i="9"/>
  <c r="F225" i="9"/>
  <c r="M224" i="9"/>
  <c r="L224" i="9"/>
  <c r="F224" i="9" s="1"/>
  <c r="E224" i="9"/>
  <c r="M223" i="9"/>
  <c r="L223" i="9"/>
  <c r="F223" i="9" s="1"/>
  <c r="B223" i="9" s="1"/>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B141" i="9" s="1"/>
  <c r="G141" i="9"/>
  <c r="F141" i="9"/>
  <c r="H140" i="9"/>
  <c r="G140" i="9"/>
  <c r="E140" i="9" s="1"/>
  <c r="B140" i="9" s="1"/>
  <c r="F140" i="9"/>
  <c r="H139" i="9"/>
  <c r="G139" i="9"/>
  <c r="E139" i="9" s="1"/>
  <c r="B139" i="9" s="1"/>
  <c r="F139" i="9"/>
  <c r="H138" i="9"/>
  <c r="G138" i="9"/>
  <c r="E138" i="9" s="1"/>
  <c r="B138" i="9" s="1"/>
  <c r="F138" i="9"/>
  <c r="H137" i="9"/>
  <c r="E137" i="9" s="1"/>
  <c r="B137" i="9" s="1"/>
  <c r="G137" i="9"/>
  <c r="F137" i="9"/>
  <c r="H136" i="9"/>
  <c r="G136" i="9"/>
  <c r="E136" i="9" s="1"/>
  <c r="B136" i="9" s="1"/>
  <c r="F136" i="9"/>
  <c r="H135" i="9"/>
  <c r="G135" i="9"/>
  <c r="E135" i="9" s="1"/>
  <c r="B135" i="9" s="1"/>
  <c r="F135" i="9"/>
  <c r="H134" i="9"/>
  <c r="G134" i="9"/>
  <c r="E134" i="9" s="1"/>
  <c r="B134" i="9" s="1"/>
  <c r="F134" i="9"/>
  <c r="H133" i="9"/>
  <c r="E133" i="9" s="1"/>
  <c r="B133" i="9" s="1"/>
  <c r="G133" i="9"/>
  <c r="F133" i="9"/>
  <c r="H132" i="9"/>
  <c r="G132" i="9"/>
  <c r="E132" i="9" s="1"/>
  <c r="B132" i="9" s="1"/>
  <c r="F132" i="9"/>
  <c r="H131" i="9"/>
  <c r="G131" i="9"/>
  <c r="E131" i="9" s="1"/>
  <c r="B131" i="9" s="1"/>
  <c r="F131" i="9"/>
  <c r="H130" i="9"/>
  <c r="G130" i="9"/>
  <c r="E130" i="9" s="1"/>
  <c r="B130" i="9" s="1"/>
  <c r="F130" i="9"/>
  <c r="H129" i="9"/>
  <c r="E129" i="9" s="1"/>
  <c r="B129" i="9" s="1"/>
  <c r="G129" i="9"/>
  <c r="F129" i="9"/>
  <c r="H128" i="9"/>
  <c r="G128" i="9"/>
  <c r="E128" i="9" s="1"/>
  <c r="B128" i="9" s="1"/>
  <c r="F128" i="9"/>
  <c r="H127" i="9"/>
  <c r="G127" i="9"/>
  <c r="E127" i="9" s="1"/>
  <c r="B127" i="9" s="1"/>
  <c r="F127" i="9"/>
  <c r="H126" i="9"/>
  <c r="G126" i="9"/>
  <c r="E126" i="9" s="1"/>
  <c r="B126" i="9" s="1"/>
  <c r="F126" i="9"/>
  <c r="H125" i="9"/>
  <c r="E125" i="9" s="1"/>
  <c r="B125" i="9" s="1"/>
  <c r="G125" i="9"/>
  <c r="F125" i="9"/>
  <c r="H124" i="9"/>
  <c r="G124" i="9"/>
  <c r="F124" i="9"/>
  <c r="E124" i="9"/>
  <c r="B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G68" i="9"/>
  <c r="F68" i="9"/>
  <c r="H67" i="9"/>
  <c r="G67" i="9"/>
  <c r="F67" i="9"/>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F46" i="9"/>
  <c r="H45" i="9"/>
  <c r="G45" i="9"/>
  <c r="F45" i="9"/>
  <c r="H44" i="9"/>
  <c r="G44" i="9"/>
  <c r="F44" i="9"/>
  <c r="H43" i="9"/>
  <c r="E43" i="9" s="1"/>
  <c r="B43" i="9" s="1"/>
  <c r="G43" i="9"/>
  <c r="F43" i="9"/>
  <c r="H42" i="9"/>
  <c r="G42" i="9"/>
  <c r="F42" i="9"/>
  <c r="H41" i="9"/>
  <c r="G41" i="9"/>
  <c r="E41" i="9" s="1"/>
  <c r="B41" i="9" s="1"/>
  <c r="F41" i="9"/>
  <c r="H40" i="9"/>
  <c r="G40" i="9"/>
  <c r="F40" i="9"/>
  <c r="H39" i="9"/>
  <c r="G39" i="9"/>
  <c r="E39" i="9" s="1"/>
  <c r="B39" i="9" s="1"/>
  <c r="F39" i="9"/>
  <c r="H38" i="9"/>
  <c r="G38" i="9"/>
  <c r="E38" i="9" s="1"/>
  <c r="B38" i="9" s="1"/>
  <c r="F38" i="9"/>
  <c r="H37" i="9"/>
  <c r="G37" i="9"/>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F29" i="9"/>
  <c r="H28" i="9"/>
  <c r="E28" i="9" s="1"/>
  <c r="B28" i="9" s="1"/>
  <c r="G28" i="9"/>
  <c r="F28" i="9"/>
  <c r="H27" i="9"/>
  <c r="G27" i="9"/>
  <c r="F27" i="9"/>
  <c r="E27" i="9"/>
  <c r="B27" i="9" s="1"/>
  <c r="H26" i="9"/>
  <c r="G26" i="9"/>
  <c r="F26" i="9"/>
  <c r="H25" i="9"/>
  <c r="G25" i="9"/>
  <c r="E25" i="9" s="1"/>
  <c r="B25" i="9" s="1"/>
  <c r="F25" i="9"/>
  <c r="H24" i="9"/>
  <c r="E24" i="9" s="1"/>
  <c r="B24" i="9" s="1"/>
  <c r="G24" i="9"/>
  <c r="F24" i="9"/>
  <c r="H23" i="9"/>
  <c r="G23" i="9"/>
  <c r="F23" i="9"/>
  <c r="E23" i="9"/>
  <c r="B23" i="9" s="1"/>
  <c r="H22" i="9"/>
  <c r="G22" i="9"/>
  <c r="F22" i="9"/>
  <c r="H21" i="9"/>
  <c r="G21" i="9"/>
  <c r="E21" i="9" s="1"/>
  <c r="B21" i="9" s="1"/>
  <c r="F21" i="9"/>
  <c r="F20" i="9"/>
  <c r="F4" i="9"/>
  <c r="O3" i="9"/>
  <c r="G274" i="9" s="1"/>
  <c r="E274" i="9" s="1"/>
  <c r="B274" i="9" s="1"/>
  <c r="I3" i="9"/>
  <c r="H3" i="9"/>
  <c r="G3" i="9"/>
  <c r="D101" i="8"/>
  <c r="D95" i="8"/>
  <c r="D90" i="8"/>
  <c r="D85" i="8"/>
  <c r="D80" i="8"/>
  <c r="D75" i="8"/>
  <c r="D70" i="8"/>
  <c r="D65" i="8"/>
  <c r="D60" i="8"/>
  <c r="D55" i="8"/>
  <c r="D49" i="8" s="1"/>
  <c r="C1524" i="1" s="1"/>
  <c r="D50" i="8"/>
  <c r="D44" i="8"/>
  <c r="D36" i="8"/>
  <c r="D26" i="8"/>
  <c r="D24" i="8"/>
  <c r="C1499" i="1" s="1"/>
  <c r="D18" i="8"/>
  <c r="D8" i="8"/>
  <c r="D6" i="8" s="1"/>
  <c r="C1481" i="1" s="1"/>
  <c r="E44" i="7"/>
  <c r="D44" i="7"/>
  <c r="E39" i="7"/>
  <c r="D39" i="7"/>
  <c r="D38" i="7" s="1"/>
  <c r="E38" i="7"/>
  <c r="E30" i="7"/>
  <c r="D30" i="7"/>
  <c r="E23" i="7"/>
  <c r="E22" i="7" s="1"/>
  <c r="D1453" i="1" s="1"/>
  <c r="D23" i="7"/>
  <c r="E14" i="7"/>
  <c r="D1445" i="1" s="1"/>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412" i="1" s="1"/>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E237" i="5" s="1"/>
  <c r="D239" i="5"/>
  <c r="D238"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E190" i="5" s="1"/>
  <c r="H291" i="9" s="1"/>
  <c r="D191" i="5"/>
  <c r="F189" i="5"/>
  <c r="F188" i="5"/>
  <c r="F187" i="5"/>
  <c r="F186" i="5"/>
  <c r="F185" i="5"/>
  <c r="F184" i="5"/>
  <c r="F183" i="5"/>
  <c r="F182" i="5"/>
  <c r="F181" i="5"/>
  <c r="E180" i="5"/>
  <c r="D180" i="5"/>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E78" i="5"/>
  <c r="D78" i="5"/>
  <c r="F78" i="5" s="1"/>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E417" i="4"/>
  <c r="E644" i="4" s="1"/>
  <c r="D417" i="4"/>
  <c r="F417" i="4" s="1"/>
  <c r="E416" i="4"/>
  <c r="D416" i="4"/>
  <c r="D644" i="4" s="1"/>
  <c r="F644"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F310" i="4"/>
  <c r="F309" i="4"/>
  <c r="F308" i="4"/>
  <c r="F307" i="4"/>
  <c r="F306" i="4"/>
  <c r="F305" i="4"/>
  <c r="E304" i="4"/>
  <c r="D304" i="4"/>
  <c r="F304" i="4" s="1"/>
  <c r="F303" i="4"/>
  <c r="F302" i="4"/>
  <c r="F301" i="4"/>
  <c r="F300" i="4"/>
  <c r="E300" i="4"/>
  <c r="D300" i="4"/>
  <c r="D299" i="4" s="1"/>
  <c r="F299" i="4" s="1"/>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D263" i="4"/>
  <c r="F263" i="4" s="1"/>
  <c r="F262" i="4"/>
  <c r="F261" i="4"/>
  <c r="F260" i="4"/>
  <c r="E259" i="4"/>
  <c r="D259" i="4"/>
  <c r="F258" i="4"/>
  <c r="F257" i="4"/>
  <c r="F256" i="4"/>
  <c r="F255" i="4"/>
  <c r="F254"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E224" i="4"/>
  <c r="F223" i="4"/>
  <c r="F222" i="4"/>
  <c r="F221" i="4"/>
  <c r="F220" i="4"/>
  <c r="E219" i="4"/>
  <c r="D219" i="4"/>
  <c r="F219" i="4" s="1"/>
  <c r="F218" i="4"/>
  <c r="F217" i="4"/>
  <c r="E216" i="4"/>
  <c r="E215" i="4" s="1"/>
  <c r="D216" i="4"/>
  <c r="F216" i="4" s="1"/>
  <c r="F215" i="4"/>
  <c r="D215"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F139" i="4"/>
  <c r="D139" i="4"/>
  <c r="F138" i="4"/>
  <c r="F137" i="4"/>
  <c r="F136" i="4"/>
  <c r="F135" i="4"/>
  <c r="E134" i="4"/>
  <c r="E133" i="4" s="1"/>
  <c r="D134" i="4"/>
  <c r="F132" i="4"/>
  <c r="F131" i="4"/>
  <c r="F130" i="4"/>
  <c r="F129" i="4"/>
  <c r="F128" i="4"/>
  <c r="E128" i="4"/>
  <c r="E124" i="4" s="1"/>
  <c r="D128" i="4"/>
  <c r="F127" i="4"/>
  <c r="F126" i="4"/>
  <c r="F125" i="4"/>
  <c r="E125" i="4"/>
  <c r="D125" i="4"/>
  <c r="D124" i="4" s="1"/>
  <c r="F124" i="4" s="1"/>
  <c r="F123" i="4"/>
  <c r="F122" i="4"/>
  <c r="F121" i="4"/>
  <c r="E120" i="4"/>
  <c r="D120" i="4"/>
  <c r="F120" i="4" s="1"/>
  <c r="F119" i="4"/>
  <c r="F118" i="4"/>
  <c r="F117" i="4"/>
  <c r="F116" i="4"/>
  <c r="F115" i="4"/>
  <c r="F114" i="4"/>
  <c r="F113" i="4"/>
  <c r="E112" i="4"/>
  <c r="E106" i="4" s="1"/>
  <c r="D112" i="4"/>
  <c r="F111" i="4"/>
  <c r="F110" i="4"/>
  <c r="F109" i="4"/>
  <c r="F108" i="4"/>
  <c r="E107" i="4"/>
  <c r="D107" i="4"/>
  <c r="D106" i="4" s="1"/>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s="1"/>
  <c r="E82"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E50" i="4" s="1"/>
  <c r="D54" i="4"/>
  <c r="F54" i="4" s="1"/>
  <c r="F53" i="4"/>
  <c r="F52" i="4"/>
  <c r="F51" i="4"/>
  <c r="E51" i="4"/>
  <c r="D51" i="4"/>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I25" i="3"/>
  <c r="G25" i="3"/>
  <c r="B25" i="3"/>
  <c r="I24" i="3"/>
  <c r="H24"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C1576" i="1"/>
  <c r="H1576" i="1" s="1"/>
  <c r="C1575" i="1"/>
  <c r="G1574" i="1"/>
  <c r="C1574" i="1"/>
  <c r="H1574" i="1" s="1"/>
  <c r="C1573" i="1"/>
  <c r="H1572" i="1"/>
  <c r="G1572" i="1"/>
  <c r="C1572" i="1"/>
  <c r="H1571" i="1"/>
  <c r="G1571" i="1"/>
  <c r="C1571" i="1"/>
  <c r="C1570" i="1"/>
  <c r="H1569" i="1"/>
  <c r="C1569" i="1"/>
  <c r="G1569" i="1" s="1"/>
  <c r="H1568" i="1"/>
  <c r="G1568" i="1"/>
  <c r="C1568" i="1"/>
  <c r="C1567" i="1"/>
  <c r="G1566" i="1"/>
  <c r="C1566" i="1"/>
  <c r="H1566" i="1" s="1"/>
  <c r="C1565" i="1"/>
  <c r="H1564" i="1"/>
  <c r="G1564" i="1"/>
  <c r="C1564" i="1"/>
  <c r="H1563" i="1"/>
  <c r="G1563" i="1"/>
  <c r="C1563" i="1"/>
  <c r="C1562" i="1"/>
  <c r="H1561" i="1"/>
  <c r="C1561" i="1"/>
  <c r="G1561" i="1" s="1"/>
  <c r="H1560" i="1"/>
  <c r="G1560" i="1"/>
  <c r="C1560" i="1"/>
  <c r="C1559" i="1"/>
  <c r="G1558" i="1"/>
  <c r="C1558" i="1"/>
  <c r="H1558" i="1" s="1"/>
  <c r="C1557" i="1"/>
  <c r="H1556" i="1"/>
  <c r="G1556" i="1"/>
  <c r="C1556" i="1"/>
  <c r="H1555" i="1"/>
  <c r="G1555" i="1"/>
  <c r="C1555" i="1"/>
  <c r="C1554" i="1"/>
  <c r="H1553" i="1"/>
  <c r="C1553" i="1"/>
  <c r="G1553" i="1" s="1"/>
  <c r="H1552" i="1"/>
  <c r="G1552" i="1"/>
  <c r="C1552" i="1"/>
  <c r="C1551" i="1"/>
  <c r="G1550" i="1"/>
  <c r="C1550" i="1"/>
  <c r="H1550" i="1" s="1"/>
  <c r="C1549" i="1"/>
  <c r="H1548" i="1"/>
  <c r="G1548" i="1"/>
  <c r="C1548" i="1"/>
  <c r="H1547" i="1"/>
  <c r="G1547" i="1"/>
  <c r="C1547" i="1"/>
  <c r="C1546" i="1"/>
  <c r="H1545" i="1"/>
  <c r="C1545" i="1"/>
  <c r="G1545" i="1" s="1"/>
  <c r="H1544" i="1"/>
  <c r="G1544" i="1"/>
  <c r="C1544" i="1"/>
  <c r="C1543" i="1"/>
  <c r="G1542" i="1"/>
  <c r="C1542" i="1"/>
  <c r="H1542" i="1" s="1"/>
  <c r="C1541" i="1"/>
  <c r="H1540" i="1"/>
  <c r="G1540" i="1"/>
  <c r="C1540" i="1"/>
  <c r="H1539" i="1"/>
  <c r="G1539" i="1"/>
  <c r="C1539" i="1"/>
  <c r="C1538" i="1"/>
  <c r="H1537" i="1"/>
  <c r="C1537" i="1"/>
  <c r="G1537" i="1" s="1"/>
  <c r="H1536" i="1"/>
  <c r="G1536" i="1"/>
  <c r="C1536" i="1"/>
  <c r="C1535" i="1"/>
  <c r="G1534" i="1"/>
  <c r="C1534" i="1"/>
  <c r="H1534" i="1" s="1"/>
  <c r="C1533" i="1"/>
  <c r="H1532" i="1"/>
  <c r="G1532" i="1"/>
  <c r="C1532" i="1"/>
  <c r="H1531" i="1"/>
  <c r="G1531" i="1"/>
  <c r="C1531" i="1"/>
  <c r="C1530" i="1"/>
  <c r="H1529" i="1"/>
  <c r="C1529" i="1"/>
  <c r="G1529" i="1" s="1"/>
  <c r="H1528" i="1"/>
  <c r="G1528" i="1"/>
  <c r="C1528" i="1"/>
  <c r="C1527" i="1"/>
  <c r="G1526" i="1"/>
  <c r="C1526" i="1"/>
  <c r="H1526" i="1" s="1"/>
  <c r="C1525" i="1"/>
  <c r="H1524" i="1"/>
  <c r="G1524" i="1"/>
  <c r="G1523" i="1"/>
  <c r="C1523" i="1"/>
  <c r="H1523" i="1" s="1"/>
  <c r="C1522" i="1"/>
  <c r="H1522" i="1" s="1"/>
  <c r="H1521" i="1"/>
  <c r="C1521" i="1"/>
  <c r="G1521" i="1" s="1"/>
  <c r="H1520" i="1"/>
  <c r="G1520" i="1"/>
  <c r="C1520" i="1"/>
  <c r="H1519" i="1"/>
  <c r="C1519" i="1"/>
  <c r="G1519" i="1" s="1"/>
  <c r="H1516" i="1"/>
  <c r="G1516" i="1"/>
  <c r="C1516" i="1"/>
  <c r="G1515" i="1"/>
  <c r="C1515" i="1"/>
  <c r="H1515" i="1" s="1"/>
  <c r="C1514" i="1"/>
  <c r="H1514" i="1" s="1"/>
  <c r="H1513" i="1"/>
  <c r="C1513" i="1"/>
  <c r="G1513" i="1" s="1"/>
  <c r="H1512" i="1"/>
  <c r="G1512" i="1"/>
  <c r="C1512" i="1"/>
  <c r="H1511" i="1"/>
  <c r="C1511" i="1"/>
  <c r="G1511" i="1" s="1"/>
  <c r="G1510" i="1"/>
  <c r="C1510" i="1"/>
  <c r="H1510" i="1" s="1"/>
  <c r="C1509" i="1"/>
  <c r="G1509" i="1" s="1"/>
  <c r="H1508" i="1"/>
  <c r="G1508" i="1"/>
  <c r="C1508" i="1"/>
  <c r="G1507" i="1"/>
  <c r="C1507" i="1"/>
  <c r="H1507" i="1" s="1"/>
  <c r="C1506" i="1"/>
  <c r="H1506" i="1" s="1"/>
  <c r="H1505" i="1"/>
  <c r="C1505" i="1"/>
  <c r="G1505" i="1" s="1"/>
  <c r="G1504" i="1"/>
  <c r="C1504" i="1"/>
  <c r="H1504" i="1" s="1"/>
  <c r="H1503" i="1"/>
  <c r="C1503" i="1"/>
  <c r="G1503" i="1" s="1"/>
  <c r="G1502" i="1"/>
  <c r="C1502" i="1"/>
  <c r="H1502" i="1" s="1"/>
  <c r="C1501" i="1"/>
  <c r="G1501" i="1" s="1"/>
  <c r="H1500" i="1"/>
  <c r="G1500" i="1"/>
  <c r="C1500" i="1"/>
  <c r="C1498" i="1"/>
  <c r="H1498" i="1" s="1"/>
  <c r="H1497" i="1"/>
  <c r="C1497" i="1"/>
  <c r="G1497" i="1" s="1"/>
  <c r="H1496" i="1"/>
  <c r="G1496" i="1"/>
  <c r="C1496" i="1"/>
  <c r="H1495" i="1"/>
  <c r="C1495" i="1"/>
  <c r="G1495" i="1" s="1"/>
  <c r="G1494" i="1"/>
  <c r="C1494" i="1"/>
  <c r="H1494" i="1" s="1"/>
  <c r="C1493" i="1"/>
  <c r="G1493" i="1" s="1"/>
  <c r="C1492" i="1"/>
  <c r="H1492" i="1" s="1"/>
  <c r="G1491" i="1"/>
  <c r="C1491" i="1"/>
  <c r="H1491" i="1" s="1"/>
  <c r="C1490" i="1"/>
  <c r="H1490" i="1" s="1"/>
  <c r="C1489" i="1"/>
  <c r="G1489" i="1" s="1"/>
  <c r="H1488" i="1"/>
  <c r="G1488" i="1"/>
  <c r="C1488" i="1"/>
  <c r="H1487" i="1"/>
  <c r="C1487" i="1"/>
  <c r="G1487" i="1" s="1"/>
  <c r="G1486" i="1"/>
  <c r="C1486" i="1"/>
  <c r="H1486" i="1" s="1"/>
  <c r="C1485" i="1"/>
  <c r="G1485" i="1" s="1"/>
  <c r="C1484" i="1"/>
  <c r="H1484" i="1" s="1"/>
  <c r="C1483" i="1"/>
  <c r="H1483" i="1" s="1"/>
  <c r="C1482" i="1"/>
  <c r="H1482" i="1" s="1"/>
  <c r="C1480" i="1"/>
  <c r="H1480" i="1" s="1"/>
  <c r="D1479" i="1"/>
  <c r="C1479" i="1"/>
  <c r="G1478" i="1"/>
  <c r="D1478" i="1"/>
  <c r="J1478" i="1" s="1"/>
  <c r="C1478" i="1"/>
  <c r="I1477" i="1"/>
  <c r="H1477" i="1"/>
  <c r="D1477" i="1"/>
  <c r="C1477" i="1"/>
  <c r="G1477" i="1" s="1"/>
  <c r="J1476" i="1"/>
  <c r="H1476" i="1"/>
  <c r="D1476" i="1"/>
  <c r="G1476" i="1" s="1"/>
  <c r="I1476" i="1" s="1"/>
  <c r="C1476" i="1"/>
  <c r="H1475" i="1"/>
  <c r="D1475" i="1"/>
  <c r="G1475" i="1" s="1"/>
  <c r="C1475" i="1"/>
  <c r="D1474" i="1"/>
  <c r="C1474" i="1"/>
  <c r="G1473" i="1"/>
  <c r="D1473" i="1"/>
  <c r="J1473" i="1" s="1"/>
  <c r="C1473" i="1"/>
  <c r="I1472" i="1"/>
  <c r="H1472" i="1"/>
  <c r="D1472" i="1"/>
  <c r="C1472" i="1"/>
  <c r="G1472" i="1" s="1"/>
  <c r="J1471" i="1"/>
  <c r="H1471" i="1"/>
  <c r="D1471" i="1"/>
  <c r="G1471" i="1" s="1"/>
  <c r="I1471" i="1" s="1"/>
  <c r="C1471" i="1"/>
  <c r="H1470" i="1"/>
  <c r="D1470" i="1"/>
  <c r="G1470" i="1" s="1"/>
  <c r="C1470" i="1"/>
  <c r="H1469" i="1"/>
  <c r="D1469" i="1"/>
  <c r="G1469" i="1" s="1"/>
  <c r="C1469" i="1"/>
  <c r="D1468" i="1"/>
  <c r="C1468" i="1"/>
  <c r="H1468" i="1" s="1"/>
  <c r="G1467" i="1"/>
  <c r="D1467" i="1"/>
  <c r="J1467" i="1" s="1"/>
  <c r="C1467" i="1"/>
  <c r="I1466" i="1"/>
  <c r="H1466" i="1"/>
  <c r="D1466" i="1"/>
  <c r="C1466" i="1"/>
  <c r="G1466" i="1" s="1"/>
  <c r="J1465" i="1"/>
  <c r="H1465" i="1"/>
  <c r="D1465" i="1"/>
  <c r="G1465" i="1" s="1"/>
  <c r="I1465" i="1" s="1"/>
  <c r="C1465" i="1"/>
  <c r="D1464" i="1"/>
  <c r="C1464" i="1"/>
  <c r="G1463" i="1"/>
  <c r="D1463" i="1"/>
  <c r="J1463" i="1" s="1"/>
  <c r="C1463" i="1"/>
  <c r="I1462" i="1"/>
  <c r="H1462" i="1"/>
  <c r="D1462" i="1"/>
  <c r="C1462" i="1"/>
  <c r="G1462" i="1" s="1"/>
  <c r="H1461" i="1"/>
  <c r="D1461" i="1"/>
  <c r="C1461" i="1"/>
  <c r="D1460" i="1"/>
  <c r="C1460" i="1"/>
  <c r="D1459" i="1"/>
  <c r="C1459" i="1"/>
  <c r="D1458" i="1"/>
  <c r="C1458" i="1"/>
  <c r="H1457" i="1"/>
  <c r="D1457" i="1"/>
  <c r="C1457" i="1"/>
  <c r="J1456" i="1"/>
  <c r="H1456" i="1"/>
  <c r="G1456" i="1"/>
  <c r="D1456" i="1"/>
  <c r="C1456" i="1"/>
  <c r="J1455" i="1"/>
  <c r="D1455" i="1"/>
  <c r="C1455" i="1"/>
  <c r="D1454" i="1"/>
  <c r="H1454" i="1" s="1"/>
  <c r="C1454" i="1"/>
  <c r="J1452" i="1"/>
  <c r="H1452" i="1"/>
  <c r="G1452" i="1"/>
  <c r="D1452" i="1"/>
  <c r="C1452" i="1"/>
  <c r="D1451" i="1"/>
  <c r="C1451" i="1"/>
  <c r="D1450" i="1"/>
  <c r="C1450" i="1"/>
  <c r="H1449" i="1"/>
  <c r="D1449" i="1"/>
  <c r="C1449" i="1"/>
  <c r="J1448" i="1"/>
  <c r="H1448" i="1"/>
  <c r="G1448" i="1"/>
  <c r="D1448" i="1"/>
  <c r="C1448" i="1"/>
  <c r="D1447" i="1"/>
  <c r="C1447" i="1"/>
  <c r="D1446" i="1"/>
  <c r="C1446" i="1"/>
  <c r="G1445" i="1"/>
  <c r="C1445" i="1"/>
  <c r="J1445" i="1" s="1"/>
  <c r="G1444" i="1"/>
  <c r="D1444" i="1"/>
  <c r="C1444" i="1"/>
  <c r="H1443" i="1"/>
  <c r="G1443" i="1"/>
  <c r="I1443" i="1" s="1"/>
  <c r="D1443" i="1"/>
  <c r="C1443" i="1"/>
  <c r="J1443" i="1" s="1"/>
  <c r="J1442" i="1"/>
  <c r="D1442" i="1"/>
  <c r="C1442" i="1"/>
  <c r="D1441" i="1"/>
  <c r="C1441" i="1"/>
  <c r="J1441" i="1" s="1"/>
  <c r="G1440" i="1"/>
  <c r="D1440" i="1"/>
  <c r="C1440" i="1"/>
  <c r="H1439" i="1"/>
  <c r="G1439" i="1"/>
  <c r="I1439" i="1" s="1"/>
  <c r="D1439" i="1"/>
  <c r="C1439" i="1"/>
  <c r="J1439" i="1" s="1"/>
  <c r="H1438" i="1"/>
  <c r="G1438" i="1"/>
  <c r="D1438" i="1"/>
  <c r="C1438"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H1412" i="1"/>
  <c r="C1412" i="1"/>
  <c r="G1412" i="1" s="1"/>
  <c r="H1411" i="1"/>
  <c r="G1411" i="1"/>
  <c r="D1411" i="1"/>
  <c r="C1411" i="1"/>
  <c r="H1410" i="1"/>
  <c r="G1410" i="1"/>
  <c r="D1410" i="1"/>
  <c r="C1410" i="1"/>
  <c r="H1409" i="1"/>
  <c r="G1409" i="1"/>
  <c r="D1409" i="1"/>
  <c r="C1409" i="1"/>
  <c r="C1408" i="1"/>
  <c r="G1407" i="1"/>
  <c r="D1407" i="1"/>
  <c r="H1407" i="1" s="1"/>
  <c r="C1407" i="1"/>
  <c r="D1406" i="1"/>
  <c r="C1406" i="1"/>
  <c r="G1405" i="1"/>
  <c r="D1405" i="1"/>
  <c r="H1405" i="1" s="1"/>
  <c r="C1405" i="1"/>
  <c r="D1404" i="1"/>
  <c r="C1404" i="1"/>
  <c r="G1403" i="1"/>
  <c r="D1403" i="1"/>
  <c r="H1403" i="1" s="1"/>
  <c r="C1403" i="1"/>
  <c r="D1402" i="1"/>
  <c r="C1402" i="1"/>
  <c r="G1401" i="1"/>
  <c r="D1401" i="1"/>
  <c r="H1401" i="1" s="1"/>
  <c r="C1401" i="1"/>
  <c r="D1400" i="1"/>
  <c r="C1400" i="1"/>
  <c r="G1399" i="1"/>
  <c r="D1399" i="1"/>
  <c r="H1399" i="1" s="1"/>
  <c r="C1399" i="1"/>
  <c r="D1398" i="1"/>
  <c r="C1398" i="1"/>
  <c r="G1397" i="1"/>
  <c r="D1397" i="1"/>
  <c r="H1397" i="1" s="1"/>
  <c r="C1397" i="1"/>
  <c r="D1396" i="1"/>
  <c r="C1396" i="1"/>
  <c r="G1395" i="1"/>
  <c r="D1395" i="1"/>
  <c r="H1395" i="1" s="1"/>
  <c r="C1395" i="1"/>
  <c r="D1394" i="1"/>
  <c r="C1394" i="1"/>
  <c r="G1393" i="1"/>
  <c r="D1393" i="1"/>
  <c r="H1393" i="1" s="1"/>
  <c r="C1393" i="1"/>
  <c r="D1392" i="1"/>
  <c r="C1392" i="1"/>
  <c r="D1391" i="1"/>
  <c r="G1391" i="1" s="1"/>
  <c r="C1391" i="1"/>
  <c r="H1390" i="1"/>
  <c r="D1390" i="1"/>
  <c r="G1390" i="1" s="1"/>
  <c r="C1390" i="1"/>
  <c r="D1389" i="1"/>
  <c r="G1389" i="1" s="1"/>
  <c r="C1389" i="1"/>
  <c r="H1388" i="1"/>
  <c r="D1388" i="1"/>
  <c r="G1388" i="1" s="1"/>
  <c r="C1388" i="1"/>
  <c r="D1387" i="1"/>
  <c r="G1387" i="1" s="1"/>
  <c r="C1387" i="1"/>
  <c r="H1386" i="1"/>
  <c r="D1386" i="1"/>
  <c r="G1386" i="1" s="1"/>
  <c r="C1386" i="1"/>
  <c r="D1385" i="1"/>
  <c r="G1385" i="1" s="1"/>
  <c r="C1385" i="1"/>
  <c r="H1384" i="1"/>
  <c r="D1384" i="1"/>
  <c r="G1384" i="1" s="1"/>
  <c r="C1384" i="1"/>
  <c r="D1383" i="1"/>
  <c r="G1382" i="1"/>
  <c r="D1382" i="1"/>
  <c r="H1382" i="1" s="1"/>
  <c r="C1382" i="1"/>
  <c r="G1381" i="1"/>
  <c r="D1381" i="1"/>
  <c r="H1381" i="1" s="1"/>
  <c r="C1381" i="1"/>
  <c r="G1380" i="1"/>
  <c r="D1380" i="1"/>
  <c r="H1380" i="1" s="1"/>
  <c r="C1380" i="1"/>
  <c r="G1379" i="1"/>
  <c r="D1379" i="1"/>
  <c r="H1379" i="1" s="1"/>
  <c r="C1379" i="1"/>
  <c r="G1378" i="1"/>
  <c r="D1378" i="1"/>
  <c r="H1378" i="1" s="1"/>
  <c r="C1378" i="1"/>
  <c r="G1377" i="1"/>
  <c r="D1377" i="1"/>
  <c r="H1377" i="1" s="1"/>
  <c r="C1377" i="1"/>
  <c r="G1376" i="1"/>
  <c r="D1376" i="1"/>
  <c r="H1376" i="1" s="1"/>
  <c r="C1376" i="1"/>
  <c r="G1375" i="1"/>
  <c r="D1375" i="1"/>
  <c r="H1375" i="1" s="1"/>
  <c r="C1375" i="1"/>
  <c r="G1374" i="1"/>
  <c r="D1374" i="1"/>
  <c r="H1374" i="1" s="1"/>
  <c r="C1374" i="1"/>
  <c r="G1373" i="1"/>
  <c r="D1373" i="1"/>
  <c r="H1373" i="1" s="1"/>
  <c r="C1373" i="1"/>
  <c r="G1372" i="1"/>
  <c r="D1372" i="1"/>
  <c r="H1372" i="1" s="1"/>
  <c r="C1372" i="1"/>
  <c r="G1371" i="1"/>
  <c r="D1371" i="1"/>
  <c r="H1371" i="1" s="1"/>
  <c r="C1371" i="1"/>
  <c r="G1370" i="1"/>
  <c r="D1370" i="1"/>
  <c r="H1370" i="1" s="1"/>
  <c r="C1370" i="1"/>
  <c r="G1369" i="1"/>
  <c r="D1369" i="1"/>
  <c r="H1369" i="1" s="1"/>
  <c r="C1369" i="1"/>
  <c r="G1368" i="1"/>
  <c r="D1368" i="1"/>
  <c r="H1368" i="1" s="1"/>
  <c r="C1368" i="1"/>
  <c r="G1367" i="1"/>
  <c r="D1367" i="1"/>
  <c r="H1367" i="1" s="1"/>
  <c r="C1367" i="1"/>
  <c r="G1366" i="1"/>
  <c r="D1366" i="1"/>
  <c r="C1366" i="1"/>
  <c r="H1366" i="1" s="1"/>
  <c r="G1365" i="1"/>
  <c r="D1365" i="1"/>
  <c r="C1365" i="1"/>
  <c r="H1365" i="1" s="1"/>
  <c r="D1364" i="1"/>
  <c r="C1364" i="1"/>
  <c r="H1364" i="1" s="1"/>
  <c r="D1363" i="1"/>
  <c r="C1363" i="1"/>
  <c r="H1363" i="1" s="1"/>
  <c r="G1362" i="1"/>
  <c r="D1362" i="1"/>
  <c r="C1362" i="1"/>
  <c r="H1362" i="1" s="1"/>
  <c r="G1361" i="1"/>
  <c r="D1361" i="1"/>
  <c r="C1361" i="1"/>
  <c r="H1361" i="1" s="1"/>
  <c r="D1360" i="1"/>
  <c r="C1360" i="1"/>
  <c r="H1360" i="1" s="1"/>
  <c r="D1359" i="1"/>
  <c r="C1359" i="1"/>
  <c r="H1359" i="1" s="1"/>
  <c r="G1358" i="1"/>
  <c r="D1358" i="1"/>
  <c r="C1358" i="1"/>
  <c r="H1358" i="1" s="1"/>
  <c r="G1357" i="1"/>
  <c r="D1357" i="1"/>
  <c r="C1357" i="1"/>
  <c r="H1357" i="1" s="1"/>
  <c r="D1356" i="1"/>
  <c r="C1356" i="1"/>
  <c r="H1356" i="1" s="1"/>
  <c r="D1355" i="1"/>
  <c r="C1355" i="1"/>
  <c r="H1355" i="1" s="1"/>
  <c r="G1354" i="1"/>
  <c r="D1354" i="1"/>
  <c r="C1354" i="1"/>
  <c r="H1354" i="1" s="1"/>
  <c r="G1353" i="1"/>
  <c r="D1353" i="1"/>
  <c r="C1353" i="1"/>
  <c r="H1353" i="1" s="1"/>
  <c r="D1352" i="1"/>
  <c r="C1352" i="1"/>
  <c r="H1352" i="1" s="1"/>
  <c r="D1351" i="1"/>
  <c r="C1351" i="1"/>
  <c r="H1351" i="1" s="1"/>
  <c r="G1350" i="1"/>
  <c r="D1350" i="1"/>
  <c r="C1350" i="1"/>
  <c r="H1350" i="1" s="1"/>
  <c r="G1349" i="1"/>
  <c r="D1349" i="1"/>
  <c r="C1349" i="1"/>
  <c r="H1349" i="1" s="1"/>
  <c r="D1348" i="1"/>
  <c r="C1348" i="1"/>
  <c r="H1348" i="1" s="1"/>
  <c r="D1347" i="1"/>
  <c r="C1347" i="1"/>
  <c r="H1347" i="1" s="1"/>
  <c r="G1346" i="1"/>
  <c r="D1346" i="1"/>
  <c r="C1346" i="1"/>
  <c r="H1346" i="1" s="1"/>
  <c r="G1345" i="1"/>
  <c r="D1345" i="1"/>
  <c r="C1345" i="1"/>
  <c r="H1345" i="1" s="1"/>
  <c r="D1344" i="1"/>
  <c r="C1344" i="1"/>
  <c r="H1344" i="1" s="1"/>
  <c r="D1343" i="1"/>
  <c r="C1343" i="1"/>
  <c r="H1343" i="1" s="1"/>
  <c r="G1342" i="1"/>
  <c r="D1342" i="1"/>
  <c r="C1342" i="1"/>
  <c r="H1342" i="1" s="1"/>
  <c r="G1341" i="1"/>
  <c r="D1341" i="1"/>
  <c r="C1341" i="1"/>
  <c r="H1341" i="1" s="1"/>
  <c r="D1340" i="1"/>
  <c r="C1340" i="1"/>
  <c r="H1340" i="1" s="1"/>
  <c r="D1339" i="1"/>
  <c r="C1339" i="1"/>
  <c r="H1339" i="1" s="1"/>
  <c r="G1338" i="1"/>
  <c r="D1338" i="1"/>
  <c r="C1338" i="1"/>
  <c r="H1338" i="1" s="1"/>
  <c r="G1337" i="1"/>
  <c r="D1337" i="1"/>
  <c r="C1337" i="1"/>
  <c r="H1337" i="1" s="1"/>
  <c r="D1336" i="1"/>
  <c r="C1336" i="1"/>
  <c r="H1336" i="1" s="1"/>
  <c r="D1335" i="1"/>
  <c r="C1335" i="1"/>
  <c r="H1335" i="1" s="1"/>
  <c r="G1334" i="1"/>
  <c r="D1334" i="1"/>
  <c r="C1334" i="1"/>
  <c r="H1334" i="1" s="1"/>
  <c r="G1333" i="1"/>
  <c r="D1333" i="1"/>
  <c r="C1333" i="1"/>
  <c r="H1333" i="1" s="1"/>
  <c r="D1332" i="1"/>
  <c r="C1332" i="1"/>
  <c r="H1332" i="1" s="1"/>
  <c r="D1331" i="1"/>
  <c r="C1331" i="1"/>
  <c r="H1331" i="1" s="1"/>
  <c r="D1330" i="1"/>
  <c r="G1330" i="1" s="1"/>
  <c r="C1330" i="1"/>
  <c r="D1329" i="1"/>
  <c r="D1328" i="1"/>
  <c r="C1328" i="1"/>
  <c r="D1327" i="1"/>
  <c r="C1327" i="1"/>
  <c r="H1327" i="1" s="1"/>
  <c r="D1326" i="1"/>
  <c r="G1326" i="1" s="1"/>
  <c r="C1326" i="1"/>
  <c r="G1325" i="1"/>
  <c r="D1325" i="1"/>
  <c r="C1325" i="1"/>
  <c r="H1325" i="1" s="1"/>
  <c r="D1324" i="1"/>
  <c r="C1324" i="1"/>
  <c r="D1323" i="1"/>
  <c r="C1323" i="1"/>
  <c r="H1323" i="1" s="1"/>
  <c r="D1322" i="1"/>
  <c r="G1322" i="1" s="1"/>
  <c r="C1322" i="1"/>
  <c r="G1321" i="1"/>
  <c r="D1321" i="1"/>
  <c r="C1321" i="1"/>
  <c r="H1321" i="1" s="1"/>
  <c r="D1320" i="1"/>
  <c r="C1320" i="1"/>
  <c r="D1319" i="1"/>
  <c r="C1319" i="1"/>
  <c r="H1319" i="1" s="1"/>
  <c r="D1318" i="1"/>
  <c r="G1318" i="1" s="1"/>
  <c r="C1318" i="1"/>
  <c r="G1317" i="1"/>
  <c r="D1317" i="1"/>
  <c r="C1317" i="1"/>
  <c r="H1317" i="1" s="1"/>
  <c r="D1316" i="1"/>
  <c r="C1316" i="1"/>
  <c r="D1315" i="1"/>
  <c r="C1315" i="1"/>
  <c r="H1315" i="1" s="1"/>
  <c r="D1314" i="1"/>
  <c r="G1314" i="1" s="1"/>
  <c r="C1314" i="1"/>
  <c r="G1313" i="1"/>
  <c r="D1313" i="1"/>
  <c r="C1313" i="1"/>
  <c r="H1313" i="1" s="1"/>
  <c r="D1312" i="1"/>
  <c r="C1312" i="1"/>
  <c r="D1311" i="1"/>
  <c r="C1311" i="1"/>
  <c r="H1311" i="1" s="1"/>
  <c r="D1310" i="1"/>
  <c r="G1310" i="1" s="1"/>
  <c r="C1310" i="1"/>
  <c r="G1309" i="1"/>
  <c r="D1309" i="1"/>
  <c r="C1309" i="1"/>
  <c r="H1309" i="1" s="1"/>
  <c r="D1308" i="1"/>
  <c r="C1308" i="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G1270" i="1" s="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C1244" i="1"/>
  <c r="D1243" i="1"/>
  <c r="H1243" i="1" s="1"/>
  <c r="C1243" i="1"/>
  <c r="D1242" i="1"/>
  <c r="H1242" i="1" s="1"/>
  <c r="C1242" i="1"/>
  <c r="D1241" i="1"/>
  <c r="C1241" i="1"/>
  <c r="H1240" i="1"/>
  <c r="D1240" i="1"/>
  <c r="G1240" i="1" s="1"/>
  <c r="C1240" i="1"/>
  <c r="H1239" i="1"/>
  <c r="D1239" i="1"/>
  <c r="G1239" i="1" s="1"/>
  <c r="C1239" i="1"/>
  <c r="H1238" i="1"/>
  <c r="D1238" i="1"/>
  <c r="G1238" i="1" s="1"/>
  <c r="C1238" i="1"/>
  <c r="D1237" i="1"/>
  <c r="C1237" i="1"/>
  <c r="D1236" i="1"/>
  <c r="C1236" i="1"/>
  <c r="H1234" i="1"/>
  <c r="D1234" i="1"/>
  <c r="G1234" i="1" s="1"/>
  <c r="C1234" i="1"/>
  <c r="H1233" i="1"/>
  <c r="D1233" i="1"/>
  <c r="G1233" i="1" s="1"/>
  <c r="C1233" i="1"/>
  <c r="D1232" i="1"/>
  <c r="C1232" i="1"/>
  <c r="H1231" i="1"/>
  <c r="D1231" i="1"/>
  <c r="G1231" i="1" s="1"/>
  <c r="C1231" i="1"/>
  <c r="H1230" i="1"/>
  <c r="D1230" i="1"/>
  <c r="G1230" i="1" s="1"/>
  <c r="C1230" i="1"/>
  <c r="H1229" i="1"/>
  <c r="D1229" i="1"/>
  <c r="G1229" i="1" s="1"/>
  <c r="C1229" i="1"/>
  <c r="H1228" i="1"/>
  <c r="D1228" i="1"/>
  <c r="G1228" i="1" s="1"/>
  <c r="C1228" i="1"/>
  <c r="H1227" i="1"/>
  <c r="D1227" i="1"/>
  <c r="G1227" i="1" s="1"/>
  <c r="C1227" i="1"/>
  <c r="H1226" i="1"/>
  <c r="D1226" i="1"/>
  <c r="G1226" i="1" s="1"/>
  <c r="C1226" i="1"/>
  <c r="H1225" i="1"/>
  <c r="D1225" i="1"/>
  <c r="G1225" i="1" s="1"/>
  <c r="C1225" i="1"/>
  <c r="D1224" i="1"/>
  <c r="G1224" i="1" s="1"/>
  <c r="C1224" i="1"/>
  <c r="D1223" i="1"/>
  <c r="G1223" i="1" s="1"/>
  <c r="C1223" i="1"/>
  <c r="D1222" i="1"/>
  <c r="H1221" i="1"/>
  <c r="D1221" i="1"/>
  <c r="G1221" i="1" s="1"/>
  <c r="C1221" i="1"/>
  <c r="H1220" i="1"/>
  <c r="D1220" i="1"/>
  <c r="G1220" i="1" s="1"/>
  <c r="C1220" i="1"/>
  <c r="H1219" i="1"/>
  <c r="D1219" i="1"/>
  <c r="G1219" i="1" s="1"/>
  <c r="C1219" i="1"/>
  <c r="H1218" i="1"/>
  <c r="D1218" i="1"/>
  <c r="G1218" i="1" s="1"/>
  <c r="C1218" i="1"/>
  <c r="D1217" i="1"/>
  <c r="H1217" i="1" s="1"/>
  <c r="C1217" i="1"/>
  <c r="D1216" i="1"/>
  <c r="G1216" i="1" s="1"/>
  <c r="C1216" i="1"/>
  <c r="H1216" i="1" s="1"/>
  <c r="D1215" i="1"/>
  <c r="C1215" i="1"/>
  <c r="D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D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D1156" i="1"/>
  <c r="C1156" i="1"/>
  <c r="H1156" i="1" s="1"/>
  <c r="D1155" i="1"/>
  <c r="C1155" i="1"/>
  <c r="D1154"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C1065" i="1"/>
  <c r="D1064" i="1"/>
  <c r="C1064" i="1"/>
  <c r="H1064" i="1" s="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D1056" i="1"/>
  <c r="C1056" i="1"/>
  <c r="H1055" i="1"/>
  <c r="D1055" i="1"/>
  <c r="G1055" i="1" s="1"/>
  <c r="C1055" i="1"/>
  <c r="D1054" i="1"/>
  <c r="C1054" i="1"/>
  <c r="H1054" i="1" s="1"/>
  <c r="H1053" i="1"/>
  <c r="D1053" i="1"/>
  <c r="G1053" i="1" s="1"/>
  <c r="C1053" i="1"/>
  <c r="H1052" i="1"/>
  <c r="D1052" i="1"/>
  <c r="G1052" i="1" s="1"/>
  <c r="C1052" i="1"/>
  <c r="H1051" i="1"/>
  <c r="D1051" i="1"/>
  <c r="G1051" i="1" s="1"/>
  <c r="C1051" i="1"/>
  <c r="D1050" i="1"/>
  <c r="C1050" i="1"/>
  <c r="H1049" i="1"/>
  <c r="D1049" i="1"/>
  <c r="G1049" i="1" s="1"/>
  <c r="C1049" i="1"/>
  <c r="D1048" i="1"/>
  <c r="G1048" i="1" s="1"/>
  <c r="C1048" i="1"/>
  <c r="D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D1033" i="1"/>
  <c r="H1033" i="1" s="1"/>
  <c r="C1033" i="1"/>
  <c r="D1032" i="1"/>
  <c r="G1032" i="1" s="1"/>
  <c r="C1032" i="1"/>
  <c r="H1031" i="1"/>
  <c r="D1031" i="1"/>
  <c r="G1031" i="1" s="1"/>
  <c r="C1031" i="1"/>
  <c r="D1030" i="1"/>
  <c r="G1030" i="1" s="1"/>
  <c r="C1030" i="1"/>
  <c r="H1029" i="1"/>
  <c r="D1029" i="1"/>
  <c r="G1029" i="1" s="1"/>
  <c r="C1029" i="1"/>
  <c r="D1028" i="1"/>
  <c r="C1028" i="1"/>
  <c r="D1027" i="1"/>
  <c r="C1027" i="1"/>
  <c r="H1026" i="1"/>
  <c r="D1026" i="1"/>
  <c r="G1026" i="1" s="1"/>
  <c r="C1026" i="1"/>
  <c r="D1025" i="1"/>
  <c r="C1025" i="1"/>
  <c r="H1024" i="1"/>
  <c r="D1024" i="1"/>
  <c r="G1024" i="1" s="1"/>
  <c r="C1024" i="1"/>
  <c r="D1023" i="1"/>
  <c r="C1023" i="1"/>
  <c r="H1022" i="1"/>
  <c r="D1022" i="1"/>
  <c r="G1022" i="1" s="1"/>
  <c r="C1022" i="1"/>
  <c r="H1021" i="1"/>
  <c r="D1021" i="1"/>
  <c r="G1021" i="1" s="1"/>
  <c r="C1021" i="1"/>
  <c r="H1020" i="1"/>
  <c r="D1020" i="1"/>
  <c r="G1020" i="1" s="1"/>
  <c r="C1020" i="1"/>
  <c r="H1019" i="1"/>
  <c r="D1019" i="1"/>
  <c r="G1019" i="1" s="1"/>
  <c r="C1019" i="1"/>
  <c r="H1018" i="1"/>
  <c r="D1018" i="1"/>
  <c r="G1018" i="1" s="1"/>
  <c r="C1018" i="1"/>
  <c r="H1017" i="1"/>
  <c r="D1017" i="1"/>
  <c r="G1017" i="1" s="1"/>
  <c r="C1017" i="1"/>
  <c r="H1016" i="1"/>
  <c r="D1016" i="1"/>
  <c r="G1016" i="1" s="1"/>
  <c r="C1016" i="1"/>
  <c r="H1015" i="1"/>
  <c r="D1015" i="1"/>
  <c r="G1015" i="1" s="1"/>
  <c r="C1015" i="1"/>
  <c r="H1014" i="1"/>
  <c r="D1014" i="1"/>
  <c r="G1014" i="1" s="1"/>
  <c r="C1014" i="1"/>
  <c r="H1013" i="1"/>
  <c r="D1013" i="1"/>
  <c r="G1013" i="1" s="1"/>
  <c r="C1013" i="1"/>
  <c r="D1012" i="1"/>
  <c r="C1012" i="1"/>
  <c r="H1011" i="1"/>
  <c r="D1011" i="1"/>
  <c r="G1011" i="1" s="1"/>
  <c r="C1011" i="1"/>
  <c r="H1010" i="1"/>
  <c r="D1010" i="1"/>
  <c r="G1010" i="1" s="1"/>
  <c r="C1010" i="1"/>
  <c r="H1009" i="1"/>
  <c r="G1009" i="1"/>
  <c r="D1009" i="1"/>
  <c r="C1009" i="1"/>
  <c r="D1008" i="1"/>
  <c r="C1008" i="1"/>
  <c r="D1007" i="1"/>
  <c r="C1007" i="1"/>
  <c r="D1006" i="1"/>
  <c r="C1006" i="1"/>
  <c r="H1005" i="1"/>
  <c r="G1005" i="1"/>
  <c r="D1005" i="1"/>
  <c r="C1005" i="1"/>
  <c r="D1004" i="1"/>
  <c r="C1004" i="1"/>
  <c r="H1003" i="1"/>
  <c r="G1003" i="1"/>
  <c r="D1003" i="1"/>
  <c r="C1003" i="1"/>
  <c r="H1002" i="1"/>
  <c r="G1002" i="1"/>
  <c r="D1002" i="1"/>
  <c r="C1002" i="1"/>
  <c r="D1001" i="1"/>
  <c r="C1001" i="1"/>
  <c r="D1000" i="1"/>
  <c r="C1000" i="1"/>
  <c r="D999" i="1"/>
  <c r="C999" i="1"/>
  <c r="D998" i="1"/>
  <c r="C998" i="1"/>
  <c r="D997" i="1"/>
  <c r="C997" i="1"/>
  <c r="D996" i="1"/>
  <c r="C996" i="1"/>
  <c r="D995" i="1"/>
  <c r="C995" i="1"/>
  <c r="H994" i="1"/>
  <c r="G994" i="1"/>
  <c r="D994" i="1"/>
  <c r="C994" i="1"/>
  <c r="D993" i="1"/>
  <c r="C993" i="1"/>
  <c r="H992" i="1"/>
  <c r="G992" i="1"/>
  <c r="D992" i="1"/>
  <c r="C992" i="1"/>
  <c r="D991" i="1"/>
  <c r="C991" i="1"/>
  <c r="D989" i="1"/>
  <c r="H989" i="1" s="1"/>
  <c r="C989" i="1"/>
  <c r="D988" i="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D718" i="1"/>
  <c r="C718" i="1"/>
  <c r="H717" i="1"/>
  <c r="G717" i="1"/>
  <c r="D717" i="1"/>
  <c r="C717" i="1"/>
  <c r="H716" i="1"/>
  <c r="G716" i="1"/>
  <c r="D716" i="1"/>
  <c r="C716" i="1"/>
  <c r="H715" i="1"/>
  <c r="G715" i="1"/>
  <c r="D715" i="1"/>
  <c r="C715" i="1"/>
  <c r="H714" i="1"/>
  <c r="G714" i="1"/>
  <c r="D714" i="1"/>
  <c r="C714" i="1"/>
  <c r="D713" i="1"/>
  <c r="C713" i="1"/>
  <c r="H712" i="1"/>
  <c r="G712" i="1"/>
  <c r="D712" i="1"/>
  <c r="C712" i="1"/>
  <c r="D711" i="1"/>
  <c r="H711" i="1" s="1"/>
  <c r="C711" i="1"/>
  <c r="D710" i="1"/>
  <c r="G710" i="1" s="1"/>
  <c r="C710" i="1"/>
  <c r="D709" i="1"/>
  <c r="G709" i="1" s="1"/>
  <c r="C709" i="1"/>
  <c r="H708" i="1"/>
  <c r="G708" i="1"/>
  <c r="D708" i="1"/>
  <c r="C708" i="1"/>
  <c r="H707" i="1"/>
  <c r="G707" i="1"/>
  <c r="D707" i="1"/>
  <c r="C707" i="1"/>
  <c r="H706" i="1"/>
  <c r="G706" i="1"/>
  <c r="D706" i="1"/>
  <c r="C706" i="1"/>
  <c r="D705" i="1"/>
  <c r="C705" i="1"/>
  <c r="H705" i="1" s="1"/>
  <c r="H704" i="1"/>
  <c r="G704" i="1"/>
  <c r="D704" i="1"/>
  <c r="C704"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G647" i="1"/>
  <c r="D647" i="1"/>
  <c r="C647" i="1"/>
  <c r="H647" i="1" s="1"/>
  <c r="H646" i="1"/>
  <c r="G646" i="1"/>
  <c r="D646" i="1"/>
  <c r="C646" i="1"/>
  <c r="D645" i="1"/>
  <c r="C645" i="1"/>
  <c r="D644" i="1"/>
  <c r="C644" i="1"/>
  <c r="G644" i="1" s="1"/>
  <c r="D643" i="1"/>
  <c r="C643" i="1"/>
  <c r="D642" i="1"/>
  <c r="C642" i="1"/>
  <c r="H641" i="1"/>
  <c r="G641" i="1"/>
  <c r="D641" i="1"/>
  <c r="C641" i="1"/>
  <c r="D638" i="1"/>
  <c r="G638" i="1" s="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C412" i="1"/>
  <c r="D411" i="1"/>
  <c r="C411" i="1"/>
  <c r="H411" i="1" s="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0" i="1"/>
  <c r="G370" i="1"/>
  <c r="D370" i="1"/>
  <c r="C370" i="1"/>
  <c r="H369" i="1"/>
  <c r="G369" i="1"/>
  <c r="D369" i="1"/>
  <c r="C369" i="1"/>
  <c r="D368" i="1"/>
  <c r="C368" i="1"/>
  <c r="H368" i="1" s="1"/>
  <c r="H367" i="1"/>
  <c r="G367" i="1"/>
  <c r="D367" i="1"/>
  <c r="C367" i="1"/>
  <c r="H366" i="1"/>
  <c r="G366" i="1"/>
  <c r="D366" i="1"/>
  <c r="C366" i="1"/>
  <c r="D365" i="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D290" i="1"/>
  <c r="G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D257" i="1"/>
  <c r="C257" i="1"/>
  <c r="D256" i="1"/>
  <c r="H256" i="1" s="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G191" i="1" s="1"/>
  <c r="D190" i="1"/>
  <c r="C190" i="1"/>
  <c r="G190" i="1" s="1"/>
  <c r="D189" i="1"/>
  <c r="C189" i="1"/>
  <c r="H188" i="1"/>
  <c r="G188" i="1"/>
  <c r="D188" i="1"/>
  <c r="C188" i="1"/>
  <c r="G187" i="1"/>
  <c r="D187" i="1"/>
  <c r="H187" i="1" s="1"/>
  <c r="C187" i="1"/>
  <c r="H186" i="1"/>
  <c r="G186" i="1"/>
  <c r="D186" i="1"/>
  <c r="C186" i="1"/>
  <c r="G185" i="1"/>
  <c r="D185" i="1"/>
  <c r="C185" i="1"/>
  <c r="D184" i="1"/>
  <c r="C184" i="1"/>
  <c r="H183" i="1"/>
  <c r="G183" i="1"/>
  <c r="D183" i="1"/>
  <c r="C183" i="1"/>
  <c r="H182" i="1"/>
  <c r="G182" i="1"/>
  <c r="D182" i="1"/>
  <c r="C182" i="1"/>
  <c r="D181" i="1"/>
  <c r="C181" i="1"/>
  <c r="D180" i="1"/>
  <c r="C180" i="1"/>
  <c r="G180" i="1" s="1"/>
  <c r="D179" i="1"/>
  <c r="C179" i="1"/>
  <c r="H178" i="1"/>
  <c r="G178" i="1"/>
  <c r="D178" i="1"/>
  <c r="C178" i="1"/>
  <c r="D177" i="1"/>
  <c r="C177" i="1"/>
  <c r="D176" i="1"/>
  <c r="C176" i="1"/>
  <c r="D175" i="1"/>
  <c r="C175" i="1"/>
  <c r="D174" i="1"/>
  <c r="C174" i="1"/>
  <c r="D173" i="1"/>
  <c r="C173" i="1"/>
  <c r="D172" i="1"/>
  <c r="C172" i="1"/>
  <c r="H171" i="1"/>
  <c r="G171" i="1"/>
  <c r="D171" i="1"/>
  <c r="C171" i="1"/>
  <c r="D170" i="1"/>
  <c r="C170" i="1"/>
  <c r="D169" i="1"/>
  <c r="C169" i="1"/>
  <c r="G168" i="1"/>
  <c r="D168" i="1"/>
  <c r="C168" i="1"/>
  <c r="H168" i="1" s="1"/>
  <c r="D167" i="1"/>
  <c r="C167" i="1"/>
  <c r="D166" i="1"/>
  <c r="H166" i="1" s="1"/>
  <c r="C166" i="1"/>
  <c r="D165" i="1"/>
  <c r="C165" i="1"/>
  <c r="H164" i="1"/>
  <c r="G164" i="1"/>
  <c r="D164" i="1"/>
  <c r="C164" i="1"/>
  <c r="D163" i="1"/>
  <c r="C163" i="1"/>
  <c r="H162" i="1"/>
  <c r="G162" i="1"/>
  <c r="D162" i="1"/>
  <c r="C162" i="1"/>
  <c r="D161" i="1"/>
  <c r="C161" i="1"/>
  <c r="D160" i="1"/>
  <c r="C160" i="1"/>
  <c r="H158" i="1"/>
  <c r="G158" i="1"/>
  <c r="D158" i="1"/>
  <c r="C158" i="1"/>
  <c r="D157" i="1"/>
  <c r="C157" i="1"/>
  <c r="H156" i="1"/>
  <c r="G156" i="1"/>
  <c r="D156" i="1"/>
  <c r="C156" i="1"/>
  <c r="D155" i="1"/>
  <c r="C155" i="1"/>
  <c r="D154" i="1"/>
  <c r="G154" i="1" s="1"/>
  <c r="C154" i="1"/>
  <c r="H153" i="1"/>
  <c r="G153" i="1"/>
  <c r="D153" i="1"/>
  <c r="C153" i="1"/>
  <c r="H152" i="1"/>
  <c r="G152"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D130" i="1"/>
  <c r="H130" i="1" s="1"/>
  <c r="C130" i="1"/>
  <c r="D129" i="1"/>
  <c r="H128" i="1"/>
  <c r="G128" i="1"/>
  <c r="D128" i="1"/>
  <c r="C128" i="1"/>
  <c r="H127" i="1"/>
  <c r="G127" i="1"/>
  <c r="D127" i="1"/>
  <c r="C127" i="1"/>
  <c r="H126" i="1"/>
  <c r="G126" i="1"/>
  <c r="D126" i="1"/>
  <c r="C126" i="1"/>
  <c r="D125" i="1"/>
  <c r="H125" i="1" s="1"/>
  <c r="C125" i="1"/>
  <c r="D124" i="1"/>
  <c r="H124" i="1" s="1"/>
  <c r="C124" i="1"/>
  <c r="H123" i="1"/>
  <c r="G123" i="1"/>
  <c r="D123" i="1"/>
  <c r="C123" i="1"/>
  <c r="H122" i="1"/>
  <c r="G122" i="1"/>
  <c r="D122" i="1"/>
  <c r="C122" i="1"/>
  <c r="H121" i="1"/>
  <c r="G121" i="1"/>
  <c r="D121" i="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579" i="1" l="1"/>
  <c r="G1576" i="1"/>
  <c r="G1480" i="1"/>
  <c r="H1499" i="1"/>
  <c r="G1499" i="1"/>
  <c r="G1492" i="1"/>
  <c r="H1489" i="1"/>
  <c r="G1481" i="1"/>
  <c r="H1481" i="1"/>
  <c r="G1484" i="1"/>
  <c r="G1483" i="1"/>
  <c r="G1460" i="1"/>
  <c r="G1454" i="1"/>
  <c r="H1460" i="1"/>
  <c r="J1460" i="1"/>
  <c r="D22" i="7"/>
  <c r="C1453" i="1" s="1"/>
  <c r="H1453" i="1" s="1"/>
  <c r="H1237" i="1"/>
  <c r="H1236" i="1"/>
  <c r="H1232" i="1"/>
  <c r="E279" i="9"/>
  <c r="B279" i="9" s="1"/>
  <c r="H1223" i="1"/>
  <c r="H1224" i="1"/>
  <c r="F239" i="5"/>
  <c r="H1215" i="1"/>
  <c r="E290" i="9"/>
  <c r="B290" i="9" s="1"/>
  <c r="H1155" i="1"/>
  <c r="H1137" i="1"/>
  <c r="H1056" i="1"/>
  <c r="H1048" i="1"/>
  <c r="H1050" i="1"/>
  <c r="H1030" i="1"/>
  <c r="H1032" i="1"/>
  <c r="H1028" i="1"/>
  <c r="H1023" i="1"/>
  <c r="H1027" i="1"/>
  <c r="H1025" i="1"/>
  <c r="H1012" i="1"/>
  <c r="H1008" i="1"/>
  <c r="F29" i="5"/>
  <c r="H1007" i="1"/>
  <c r="H1006" i="1"/>
  <c r="H1004" i="1"/>
  <c r="H1001" i="1"/>
  <c r="H1000" i="1"/>
  <c r="H999" i="1"/>
  <c r="H997" i="1"/>
  <c r="F19" i="5"/>
  <c r="H998" i="1"/>
  <c r="H996" i="1"/>
  <c r="H995" i="1"/>
  <c r="G991" i="1"/>
  <c r="G993" i="1"/>
  <c r="F13" i="5"/>
  <c r="E12" i="5"/>
  <c r="D990" i="1" s="1"/>
  <c r="G989" i="1"/>
  <c r="H988" i="1"/>
  <c r="H986" i="1"/>
  <c r="H987" i="1"/>
  <c r="E26" i="9"/>
  <c r="B26" i="9" s="1"/>
  <c r="G1028" i="1"/>
  <c r="E22" i="9"/>
  <c r="B22" i="9" s="1"/>
  <c r="G643" i="1"/>
  <c r="F652" i="4"/>
  <c r="H642" i="1"/>
  <c r="H645" i="1"/>
  <c r="H290" i="1"/>
  <c r="F418" i="4"/>
  <c r="G413" i="1"/>
  <c r="H638" i="1"/>
  <c r="G288" i="1"/>
  <c r="H412" i="1"/>
  <c r="E284" i="9"/>
  <c r="B284" i="9" s="1"/>
  <c r="H821" i="1"/>
  <c r="H809" i="1"/>
  <c r="G719" i="1"/>
  <c r="H718" i="1"/>
  <c r="H713" i="1"/>
  <c r="G711" i="1"/>
  <c r="H710" i="1"/>
  <c r="H709" i="1"/>
  <c r="H703" i="1"/>
  <c r="E37" i="9"/>
  <c r="B37" i="9" s="1"/>
  <c r="H668" i="1"/>
  <c r="H371" i="1"/>
  <c r="H364" i="1"/>
  <c r="E363" i="4"/>
  <c r="D358" i="1" s="1"/>
  <c r="F369" i="4"/>
  <c r="H365" i="1"/>
  <c r="H257" i="1"/>
  <c r="E67" i="9"/>
  <c r="B67" i="9" s="1"/>
  <c r="F259" i="4"/>
  <c r="G256" i="1"/>
  <c r="H209" i="1"/>
  <c r="G206" i="1"/>
  <c r="G207" i="1"/>
  <c r="E196" i="4"/>
  <c r="D192" i="1" s="1"/>
  <c r="F210" i="4"/>
  <c r="G189" i="1"/>
  <c r="H184" i="1"/>
  <c r="E46" i="9"/>
  <c r="B46" i="9" s="1"/>
  <c r="E45" i="9"/>
  <c r="B45" i="9" s="1"/>
  <c r="H185" i="1"/>
  <c r="F188" i="4"/>
  <c r="F220" i="9"/>
  <c r="G181" i="1"/>
  <c r="F219" i="9"/>
  <c r="B219" i="9" s="1"/>
  <c r="G179" i="1"/>
  <c r="E42" i="9"/>
  <c r="B42" i="9" s="1"/>
  <c r="G177" i="1"/>
  <c r="G176" i="1"/>
  <c r="G175" i="1"/>
  <c r="G174" i="1"/>
  <c r="F177" i="4"/>
  <c r="G173" i="1"/>
  <c r="G172" i="1"/>
  <c r="H170" i="1"/>
  <c r="G169" i="1"/>
  <c r="H167" i="1"/>
  <c r="F169" i="4"/>
  <c r="G166" i="1"/>
  <c r="G165" i="1"/>
  <c r="E163" i="4"/>
  <c r="D159" i="1" s="1"/>
  <c r="H163" i="1"/>
  <c r="H160" i="1"/>
  <c r="F164" i="4"/>
  <c r="H161" i="1"/>
  <c r="F159" i="4"/>
  <c r="H157" i="1"/>
  <c r="E152" i="4"/>
  <c r="D148" i="1" s="1"/>
  <c r="H155" i="1"/>
  <c r="H154" i="1"/>
  <c r="H150" i="1"/>
  <c r="H149" i="1"/>
  <c r="G132" i="1"/>
  <c r="G130" i="1"/>
  <c r="G131" i="1"/>
  <c r="F134" i="4"/>
  <c r="G120" i="1"/>
  <c r="G124" i="1"/>
  <c r="G125" i="1"/>
  <c r="H113" i="1"/>
  <c r="G102" i="1"/>
  <c r="G108" i="1"/>
  <c r="F112" i="4"/>
  <c r="H79" i="1"/>
  <c r="E6" i="4"/>
  <c r="D2" i="1" s="1"/>
  <c r="H78" i="1"/>
  <c r="H81" i="1"/>
  <c r="F82" i="4"/>
  <c r="G64" i="1"/>
  <c r="G65" i="1"/>
  <c r="E29" i="9"/>
  <c r="B29" i="9" s="1"/>
  <c r="H1244" i="1"/>
  <c r="H1241" i="1"/>
  <c r="D258" i="5"/>
  <c r="G1237" i="1"/>
  <c r="G1236" i="1"/>
  <c r="G1232" i="1"/>
  <c r="G1215" i="1"/>
  <c r="G1217" i="1"/>
  <c r="G1156" i="1"/>
  <c r="G1155" i="1"/>
  <c r="G1056" i="1"/>
  <c r="G1064" i="1"/>
  <c r="G1054" i="1"/>
  <c r="G1050" i="1"/>
  <c r="G1033" i="1"/>
  <c r="G1027" i="1"/>
  <c r="G1023" i="1"/>
  <c r="G1025" i="1"/>
  <c r="G1012" i="1"/>
  <c r="G1007" i="1"/>
  <c r="G1008" i="1"/>
  <c r="G1006" i="1"/>
  <c r="G1004" i="1"/>
  <c r="G1001" i="1"/>
  <c r="G1000" i="1"/>
  <c r="G999" i="1"/>
  <c r="G997" i="1"/>
  <c r="G998" i="1"/>
  <c r="G996" i="1"/>
  <c r="G995" i="1"/>
  <c r="H991" i="1"/>
  <c r="H993" i="1"/>
  <c r="G988" i="1"/>
  <c r="G986" i="1"/>
  <c r="G987" i="1"/>
  <c r="G821" i="1"/>
  <c r="G809" i="1"/>
  <c r="G718" i="1"/>
  <c r="G713" i="1"/>
  <c r="G705" i="1"/>
  <c r="G703" i="1"/>
  <c r="G649" i="1"/>
  <c r="H644" i="1"/>
  <c r="H643" i="1"/>
  <c r="G642" i="1"/>
  <c r="G645" i="1"/>
  <c r="G371" i="1"/>
  <c r="G368" i="1"/>
  <c r="G364" i="1"/>
  <c r="G365" i="1"/>
  <c r="G411" i="1"/>
  <c r="G412" i="1"/>
  <c r="G257" i="1"/>
  <c r="E68" i="9"/>
  <c r="B68" i="9" s="1"/>
  <c r="D252" i="4"/>
  <c r="E225" i="9"/>
  <c r="B225" i="9" s="1"/>
  <c r="G209" i="1"/>
  <c r="H206" i="1"/>
  <c r="H207" i="1"/>
  <c r="D196" i="4"/>
  <c r="H191" i="1"/>
  <c r="H190" i="1"/>
  <c r="H189" i="1"/>
  <c r="G184" i="1"/>
  <c r="E44" i="9"/>
  <c r="B44" i="9" s="1"/>
  <c r="H181" i="1"/>
  <c r="H180" i="1"/>
  <c r="H179" i="1"/>
  <c r="H177" i="1"/>
  <c r="H176" i="1"/>
  <c r="H175" i="1"/>
  <c r="H173" i="1"/>
  <c r="H174" i="1"/>
  <c r="H172" i="1"/>
  <c r="G170" i="1"/>
  <c r="H169" i="1"/>
  <c r="G167" i="1"/>
  <c r="H165" i="1"/>
  <c r="G163" i="1"/>
  <c r="E40" i="9"/>
  <c r="B40" i="9" s="1"/>
  <c r="G160" i="1"/>
  <c r="G161" i="1"/>
  <c r="D163" i="4"/>
  <c r="G155" i="1"/>
  <c r="G157" i="1"/>
  <c r="D152" i="4"/>
  <c r="C148" i="1" s="1"/>
  <c r="H148" i="1" s="1"/>
  <c r="F217" i="9"/>
  <c r="B217" i="9" s="1"/>
  <c r="G149" i="1"/>
  <c r="G150" i="1"/>
  <c r="D133" i="4"/>
  <c r="G113" i="1"/>
  <c r="G78" i="1"/>
  <c r="G79" i="1"/>
  <c r="G81" i="1"/>
  <c r="F83" i="4"/>
  <c r="E283" i="9"/>
  <c r="B283" i="9" s="1"/>
  <c r="F216" i="9"/>
  <c r="B216" i="9" s="1"/>
  <c r="H1308" i="1"/>
  <c r="H1312" i="1"/>
  <c r="H1316" i="1"/>
  <c r="H1320" i="1"/>
  <c r="H1324" i="1"/>
  <c r="H1328" i="1"/>
  <c r="H1385" i="1"/>
  <c r="H1389" i="1"/>
  <c r="H1392" i="1"/>
  <c r="G1392" i="1"/>
  <c r="H1400" i="1"/>
  <c r="G1400" i="1"/>
  <c r="G1451" i="1"/>
  <c r="H1451" i="1"/>
  <c r="H1394" i="1"/>
  <c r="G1394" i="1"/>
  <c r="H1402" i="1"/>
  <c r="G1402" i="1"/>
  <c r="H1414" i="1"/>
  <c r="G1414" i="1"/>
  <c r="H1416" i="1"/>
  <c r="G1416" i="1"/>
  <c r="H1418" i="1"/>
  <c r="G1418" i="1"/>
  <c r="H1420" i="1"/>
  <c r="G1420" i="1"/>
  <c r="H1422" i="1"/>
  <c r="G1422" i="1"/>
  <c r="H1424" i="1"/>
  <c r="G1424" i="1"/>
  <c r="H1426" i="1"/>
  <c r="G1426" i="1"/>
  <c r="H1428" i="1"/>
  <c r="G1428" i="1"/>
  <c r="H1430" i="1"/>
  <c r="G1430" i="1"/>
  <c r="H1432" i="1"/>
  <c r="G1432" i="1"/>
  <c r="H1434" i="1"/>
  <c r="G1434"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1" i="1"/>
  <c r="G1272" i="1"/>
  <c r="G1273" i="1"/>
  <c r="G1274" i="1"/>
  <c r="G1275" i="1"/>
  <c r="G1276" i="1"/>
  <c r="G1277" i="1"/>
  <c r="G1278" i="1"/>
  <c r="G1279" i="1"/>
  <c r="G1299" i="1"/>
  <c r="G1308" i="1"/>
  <c r="H1310" i="1"/>
  <c r="G1312" i="1"/>
  <c r="H1314" i="1"/>
  <c r="G1316" i="1"/>
  <c r="H1318" i="1"/>
  <c r="G1320" i="1"/>
  <c r="H1322" i="1"/>
  <c r="G1324" i="1"/>
  <c r="H1326" i="1"/>
  <c r="G1328" i="1"/>
  <c r="H1330" i="1"/>
  <c r="G1332" i="1"/>
  <c r="G1336" i="1"/>
  <c r="G1340" i="1"/>
  <c r="G1344" i="1"/>
  <c r="G1348" i="1"/>
  <c r="G1352" i="1"/>
  <c r="G1356" i="1"/>
  <c r="G1360" i="1"/>
  <c r="G1364" i="1"/>
  <c r="H1387" i="1"/>
  <c r="H1391" i="1"/>
  <c r="H1396" i="1"/>
  <c r="G1396" i="1"/>
  <c r="H1404" i="1"/>
  <c r="G1404" i="1"/>
  <c r="J1451" i="1"/>
  <c r="G1311" i="1"/>
  <c r="G1315" i="1"/>
  <c r="G1319" i="1"/>
  <c r="G1323" i="1"/>
  <c r="G1327" i="1"/>
  <c r="G1331" i="1"/>
  <c r="G1335" i="1"/>
  <c r="G1339" i="1"/>
  <c r="G1343" i="1"/>
  <c r="G1347" i="1"/>
  <c r="G1351" i="1"/>
  <c r="G1355" i="1"/>
  <c r="G1359" i="1"/>
  <c r="G1363" i="1"/>
  <c r="H1398" i="1"/>
  <c r="G1398" i="1"/>
  <c r="H1406" i="1"/>
  <c r="G1406" i="1"/>
  <c r="H1413" i="1"/>
  <c r="G1413" i="1"/>
  <c r="H1415" i="1"/>
  <c r="G1415" i="1"/>
  <c r="H1417" i="1"/>
  <c r="G1417" i="1"/>
  <c r="H1419" i="1"/>
  <c r="G1419" i="1"/>
  <c r="H1421" i="1"/>
  <c r="G1421" i="1"/>
  <c r="H1425" i="1"/>
  <c r="G1425" i="1"/>
  <c r="H1427" i="1"/>
  <c r="G1427" i="1"/>
  <c r="H1429" i="1"/>
  <c r="G1429" i="1"/>
  <c r="H1431" i="1"/>
  <c r="G1431" i="1"/>
  <c r="H1433" i="1"/>
  <c r="G1433" i="1"/>
  <c r="J1446" i="1"/>
  <c r="H1446" i="1"/>
  <c r="G1446" i="1"/>
  <c r="G1447" i="1"/>
  <c r="H1447" i="1"/>
  <c r="J1450" i="1"/>
  <c r="H1450" i="1"/>
  <c r="G1450" i="1"/>
  <c r="I1450" i="1" s="1"/>
  <c r="G1459" i="1"/>
  <c r="I1459" i="1" s="1"/>
  <c r="H1459" i="1"/>
  <c r="G1525" i="1"/>
  <c r="H1525" i="1"/>
  <c r="G1533" i="1"/>
  <c r="H1533" i="1"/>
  <c r="G1541" i="1"/>
  <c r="H1541" i="1"/>
  <c r="G1549" i="1"/>
  <c r="H1549" i="1"/>
  <c r="G1557" i="1"/>
  <c r="H1557" i="1"/>
  <c r="G1565" i="1"/>
  <c r="H1565" i="1"/>
  <c r="G1573" i="1"/>
  <c r="H1573" i="1"/>
  <c r="H1530" i="1"/>
  <c r="G1530" i="1"/>
  <c r="H1538" i="1"/>
  <c r="G1538" i="1"/>
  <c r="H1546" i="1"/>
  <c r="G1546" i="1"/>
  <c r="H1554" i="1"/>
  <c r="G1554" i="1"/>
  <c r="H1562" i="1"/>
  <c r="G1562" i="1"/>
  <c r="H1570" i="1"/>
  <c r="G1570" i="1"/>
  <c r="H1578" i="1"/>
  <c r="G1578" i="1"/>
  <c r="H1442" i="1"/>
  <c r="G1442" i="1"/>
  <c r="J1447" i="1"/>
  <c r="J1459" i="1"/>
  <c r="H1464" i="1"/>
  <c r="H1474" i="1"/>
  <c r="H1479" i="1"/>
  <c r="G1455" i="1"/>
  <c r="I1455" i="1" s="1"/>
  <c r="H1455" i="1"/>
  <c r="J1458" i="1"/>
  <c r="H1458" i="1"/>
  <c r="G1458" i="1"/>
  <c r="I1458" i="1" s="1"/>
  <c r="H1527" i="1"/>
  <c r="G1527" i="1"/>
  <c r="H1535" i="1"/>
  <c r="G1535" i="1"/>
  <c r="H1543" i="1"/>
  <c r="G1543" i="1"/>
  <c r="H1551" i="1"/>
  <c r="G1551" i="1"/>
  <c r="H1559" i="1"/>
  <c r="G1559" i="1"/>
  <c r="H1567" i="1"/>
  <c r="G1567" i="1"/>
  <c r="H1575" i="1"/>
  <c r="G1575" i="1"/>
  <c r="E412" i="4"/>
  <c r="I16" i="3"/>
  <c r="G20" i="9"/>
  <c r="H20" i="9"/>
  <c r="F152" i="4"/>
  <c r="F351" i="4"/>
  <c r="F460" i="4"/>
  <c r="D459" i="4"/>
  <c r="F198" i="5"/>
  <c r="D190" i="5"/>
  <c r="F246" i="5"/>
  <c r="D245" i="5"/>
  <c r="G1441" i="1"/>
  <c r="H1445" i="1"/>
  <c r="J1462" i="1"/>
  <c r="H1463" i="1"/>
  <c r="I1463" i="1" s="1"/>
  <c r="J1466" i="1"/>
  <c r="H1467" i="1"/>
  <c r="I1467" i="1" s="1"/>
  <c r="J1472" i="1"/>
  <c r="H1473" i="1"/>
  <c r="I1473" i="1" s="1"/>
  <c r="J1477" i="1"/>
  <c r="H1478" i="1"/>
  <c r="I1478" i="1" s="1"/>
  <c r="F7" i="4"/>
  <c r="F107" i="4"/>
  <c r="D224" i="4"/>
  <c r="E420" i="4"/>
  <c r="D5" i="7"/>
  <c r="H30" i="3"/>
  <c r="H1440" i="1"/>
  <c r="I1440" i="1" s="1"/>
  <c r="J1440" i="1"/>
  <c r="H1441" i="1"/>
  <c r="H1444" i="1"/>
  <c r="I1444" i="1" s="1"/>
  <c r="J1444" i="1"/>
  <c r="G1449" i="1"/>
  <c r="I1449" i="1" s="1"/>
  <c r="J1449" i="1"/>
  <c r="G1453" i="1"/>
  <c r="G1457" i="1"/>
  <c r="I1457" i="1" s="1"/>
  <c r="J1457" i="1"/>
  <c r="G1461" i="1"/>
  <c r="G1482" i="1"/>
  <c r="H1485" i="1"/>
  <c r="G1490" i="1"/>
  <c r="H1493" i="1"/>
  <c r="G1498" i="1"/>
  <c r="H1501" i="1"/>
  <c r="G1506" i="1"/>
  <c r="H1509" i="1"/>
  <c r="G1514" i="1"/>
  <c r="G1522" i="1"/>
  <c r="D50" i="4"/>
  <c r="F153" i="4"/>
  <c r="F197" i="4"/>
  <c r="F253" i="4"/>
  <c r="F312" i="4"/>
  <c r="D311" i="4"/>
  <c r="D298" i="4" s="1"/>
  <c r="E350" i="4"/>
  <c r="H286" i="9"/>
  <c r="E87" i="5"/>
  <c r="D1065" i="1" s="1"/>
  <c r="F238" i="5"/>
  <c r="D237" i="5"/>
  <c r="E114" i="6"/>
  <c r="E5" i="7"/>
  <c r="D1437" i="1"/>
  <c r="D43" i="8"/>
  <c r="I1448" i="1"/>
  <c r="I1452" i="1"/>
  <c r="I1456" i="1"/>
  <c r="I1460" i="1"/>
  <c r="G1464" i="1"/>
  <c r="I1464" i="1" s="1"/>
  <c r="J1464" i="1"/>
  <c r="G1468" i="1"/>
  <c r="I1468" i="1" s="1"/>
  <c r="J1468" i="1"/>
  <c r="G1474" i="1"/>
  <c r="I1474" i="1" s="1"/>
  <c r="J1474" i="1"/>
  <c r="G1479" i="1"/>
  <c r="I1479" i="1" s="1"/>
  <c r="J1479" i="1"/>
  <c r="F225" i="4"/>
  <c r="E407" i="4"/>
  <c r="D402" i="1" s="1"/>
  <c r="D89" i="6"/>
  <c r="D363" i="4"/>
  <c r="F530" i="4"/>
  <c r="D529" i="4"/>
  <c r="D118" i="5"/>
  <c r="E176" i="5"/>
  <c r="F36" i="6"/>
  <c r="D35" i="6"/>
  <c r="D643" i="4"/>
  <c r="F416" i="4"/>
  <c r="D515" i="4"/>
  <c r="D567" i="4"/>
  <c r="D580" i="4"/>
  <c r="F585" i="4"/>
  <c r="F594" i="4"/>
  <c r="D593" i="4"/>
  <c r="F8" i="5"/>
  <c r="D177" i="5"/>
  <c r="F180" i="5"/>
  <c r="F207" i="5"/>
  <c r="D206" i="5"/>
  <c r="D141" i="6"/>
  <c r="F5" i="6"/>
  <c r="F130" i="6"/>
  <c r="D129" i="6"/>
  <c r="E643" i="4"/>
  <c r="D637" i="1" s="1"/>
  <c r="D421" i="4"/>
  <c r="D625" i="4"/>
  <c r="D12" i="5"/>
  <c r="D7" i="5" s="1"/>
  <c r="F45" i="5"/>
  <c r="F70" i="5"/>
  <c r="D69" i="5"/>
  <c r="D42" i="8"/>
  <c r="G294" i="9" s="1"/>
  <c r="E294" i="9" s="1"/>
  <c r="E146" i="5"/>
  <c r="D1124" i="1" s="1"/>
  <c r="E287" i="9"/>
  <c r="B287" i="9" s="1"/>
  <c r="M212" i="9"/>
  <c r="G278" i="9"/>
  <c r="E278" i="9" s="1"/>
  <c r="B278" i="9" s="1"/>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L212" i="9"/>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I10" i="9"/>
  <c r="E286" i="9"/>
  <c r="B286" i="9" s="1"/>
  <c r="F218" i="9"/>
  <c r="B218" i="9" s="1"/>
  <c r="F226" i="9"/>
  <c r="B226" i="9" s="1"/>
  <c r="F234" i="9"/>
  <c r="B234" i="9" s="1"/>
  <c r="F242" i="9"/>
  <c r="B242" i="9" s="1"/>
  <c r="F250" i="9"/>
  <c r="B250" i="9" s="1"/>
  <c r="F258" i="9"/>
  <c r="B258" i="9" s="1"/>
  <c r="B224" i="9"/>
  <c r="B232" i="9"/>
  <c r="B240" i="9"/>
  <c r="B248" i="9"/>
  <c r="B256" i="9"/>
  <c r="B264" i="9"/>
  <c r="F214" i="9"/>
  <c r="B214" i="9" s="1"/>
  <c r="F222" i="9"/>
  <c r="B222" i="9" s="1"/>
  <c r="F230" i="9"/>
  <c r="B230" i="9" s="1"/>
  <c r="F238" i="9"/>
  <c r="B238" i="9" s="1"/>
  <c r="F246" i="9"/>
  <c r="B246" i="9" s="1"/>
  <c r="F254" i="9"/>
  <c r="B254" i="9" s="1"/>
  <c r="F262" i="9"/>
  <c r="B262" i="9" s="1"/>
  <c r="B266" i="9"/>
  <c r="B220" i="9"/>
  <c r="B228" i="9"/>
  <c r="B236" i="9"/>
  <c r="B244" i="9"/>
  <c r="B252" i="9"/>
  <c r="B260" i="9"/>
  <c r="F146" i="5" l="1"/>
  <c r="E7" i="5"/>
  <c r="I20" i="3" s="1"/>
  <c r="F212" i="9"/>
  <c r="B212" i="9" s="1"/>
  <c r="E151" i="4"/>
  <c r="E289" i="4" s="1"/>
  <c r="F258" i="5"/>
  <c r="C1235" i="1"/>
  <c r="E20" i="9"/>
  <c r="E19" i="9" s="1"/>
  <c r="F252" i="4"/>
  <c r="C248" i="1"/>
  <c r="F196" i="4"/>
  <c r="C192" i="1"/>
  <c r="F163" i="4"/>
  <c r="C159" i="1"/>
  <c r="G148" i="1"/>
  <c r="F133" i="4"/>
  <c r="C129" i="1"/>
  <c r="H20" i="3"/>
  <c r="F7" i="5"/>
  <c r="C985" i="1"/>
  <c r="F298" i="4"/>
  <c r="C293" i="1"/>
  <c r="F421" i="4"/>
  <c r="D420" i="4"/>
  <c r="C415" i="1"/>
  <c r="G292" i="9"/>
  <c r="E292" i="9" s="1"/>
  <c r="B292" i="9" s="1"/>
  <c r="F206" i="5"/>
  <c r="C1183" i="1"/>
  <c r="E175" i="5"/>
  <c r="D1152" i="1" s="1"/>
  <c r="I22" i="3"/>
  <c r="D1153" i="1"/>
  <c r="F363" i="4"/>
  <c r="C358" i="1"/>
  <c r="D1408" i="1"/>
  <c r="I27" i="3"/>
  <c r="F50" i="4"/>
  <c r="C46" i="1"/>
  <c r="G291" i="9"/>
  <c r="E291" i="9" s="1"/>
  <c r="B291" i="9" s="1"/>
  <c r="F190" i="5"/>
  <c r="C1167" i="1"/>
  <c r="F459" i="4"/>
  <c r="C453" i="1"/>
  <c r="I1442" i="1"/>
  <c r="I1447" i="1"/>
  <c r="H1124" i="1"/>
  <c r="G1124" i="1"/>
  <c r="K1432" i="9"/>
  <c r="G295" i="9"/>
  <c r="E295" i="9" s="1"/>
  <c r="B295" i="9" s="1"/>
  <c r="I34" i="3"/>
  <c r="C1517" i="1"/>
  <c r="F580" i="4"/>
  <c r="C574" i="1"/>
  <c r="F643" i="4"/>
  <c r="C637" i="1"/>
  <c r="F118" i="5"/>
  <c r="C1096" i="1"/>
  <c r="F89" i="6"/>
  <c r="C1383" i="1"/>
  <c r="I35" i="3"/>
  <c r="C1518" i="1"/>
  <c r="F237" i="5"/>
  <c r="H23" i="3"/>
  <c r="C1214" i="1"/>
  <c r="E408" i="4"/>
  <c r="D403" i="1" s="1"/>
  <c r="D345" i="1"/>
  <c r="E635" i="4"/>
  <c r="D629" i="1" s="1"/>
  <c r="D414" i="1"/>
  <c r="E141" i="6"/>
  <c r="F141" i="6" s="1"/>
  <c r="I1446" i="1"/>
  <c r="E164" i="9"/>
  <c r="B164" i="9" s="1"/>
  <c r="B294" i="9"/>
  <c r="F12" i="5"/>
  <c r="C990" i="1"/>
  <c r="H28" i="3"/>
  <c r="C1435" i="1"/>
  <c r="F593" i="4"/>
  <c r="C587" i="1"/>
  <c r="F567" i="4"/>
  <c r="C561" i="1"/>
  <c r="H25" i="3"/>
  <c r="F35" i="6"/>
  <c r="C1329" i="1"/>
  <c r="D528" i="4"/>
  <c r="F529" i="4"/>
  <c r="C523" i="1"/>
  <c r="G1437" i="1"/>
  <c r="H1437" i="1"/>
  <c r="F311" i="4"/>
  <c r="C306" i="1"/>
  <c r="F224" i="4"/>
  <c r="C220" i="1"/>
  <c r="F245" i="5"/>
  <c r="C1222" i="1"/>
  <c r="E68" i="5"/>
  <c r="D350" i="4"/>
  <c r="E639" i="4"/>
  <c r="D407" i="1"/>
  <c r="I1451" i="1"/>
  <c r="D68" i="5"/>
  <c r="F69" i="5"/>
  <c r="C1047" i="1"/>
  <c r="F625" i="4"/>
  <c r="C619" i="1"/>
  <c r="F129" i="6"/>
  <c r="C1423" i="1"/>
  <c r="G299" i="9"/>
  <c r="E299" i="9" s="1"/>
  <c r="G289" i="9"/>
  <c r="E289" i="9" s="1"/>
  <c r="B289" i="9" s="1"/>
  <c r="F177" i="5"/>
  <c r="D176" i="5"/>
  <c r="C1154" i="1"/>
  <c r="F515" i="4"/>
  <c r="C509" i="1"/>
  <c r="D1436" i="1"/>
  <c r="I29" i="3"/>
  <c r="H1065" i="1"/>
  <c r="G1065" i="1"/>
  <c r="G297" i="9"/>
  <c r="E297" i="9" s="1"/>
  <c r="H29" i="3"/>
  <c r="C1436" i="1"/>
  <c r="D151" i="4"/>
  <c r="I1441" i="1"/>
  <c r="E636" i="4"/>
  <c r="D630" i="1" s="1"/>
  <c r="D6" i="4"/>
  <c r="D985" i="1" l="1"/>
  <c r="B20" i="9"/>
  <c r="D147" i="1"/>
  <c r="I17" i="3"/>
  <c r="E293" i="9"/>
  <c r="H1235" i="1"/>
  <c r="G1235" i="1"/>
  <c r="H248" i="1"/>
  <c r="G248" i="1"/>
  <c r="G192" i="1"/>
  <c r="H192" i="1"/>
  <c r="H159" i="1"/>
  <c r="G159" i="1"/>
  <c r="G129" i="1"/>
  <c r="H129" i="1"/>
  <c r="E298" i="9"/>
  <c r="B299" i="9"/>
  <c r="H1222" i="1"/>
  <c r="G1222" i="1"/>
  <c r="B297" i="9"/>
  <c r="E296" i="9"/>
  <c r="I10" i="3" s="1"/>
  <c r="F176" i="5"/>
  <c r="D175" i="5"/>
  <c r="H22" i="3"/>
  <c r="C1153" i="1"/>
  <c r="H1423" i="1"/>
  <c r="G1423" i="1"/>
  <c r="H1047" i="1"/>
  <c r="G1047" i="1"/>
  <c r="H990" i="1"/>
  <c r="G990" i="1"/>
  <c r="G1383" i="1"/>
  <c r="H1383" i="1"/>
  <c r="G637" i="1"/>
  <c r="H637" i="1"/>
  <c r="G1517" i="1"/>
  <c r="H1517" i="1"/>
  <c r="H11" i="3"/>
  <c r="H453" i="1"/>
  <c r="G453" i="1"/>
  <c r="H1408" i="1"/>
  <c r="G1408" i="1"/>
  <c r="H358" i="1"/>
  <c r="G358" i="1"/>
  <c r="G415" i="1"/>
  <c r="H415" i="1"/>
  <c r="H293" i="1"/>
  <c r="G293" i="1"/>
  <c r="H306" i="1"/>
  <c r="G306" i="1"/>
  <c r="G523" i="1"/>
  <c r="H523" i="1"/>
  <c r="G587" i="1"/>
  <c r="H587" i="1"/>
  <c r="H509" i="1"/>
  <c r="G509" i="1"/>
  <c r="D408" i="4"/>
  <c r="F350" i="4"/>
  <c r="C345" i="1"/>
  <c r="H220" i="1"/>
  <c r="G220" i="1"/>
  <c r="D636" i="4"/>
  <c r="F528" i="4"/>
  <c r="C522" i="1"/>
  <c r="G561" i="1"/>
  <c r="H561" i="1"/>
  <c r="G46" i="1"/>
  <c r="H46" i="1"/>
  <c r="H1183" i="1"/>
  <c r="G1183" i="1"/>
  <c r="F420" i="4"/>
  <c r="D635" i="4"/>
  <c r="C414" i="1"/>
  <c r="D407" i="4"/>
  <c r="H1154" i="1"/>
  <c r="G1154" i="1"/>
  <c r="H17" i="3"/>
  <c r="D289" i="4"/>
  <c r="D290" i="4" s="1"/>
  <c r="F151" i="4"/>
  <c r="C147" i="1"/>
  <c r="F6" i="4"/>
  <c r="H16" i="3"/>
  <c r="D412" i="4"/>
  <c r="C2" i="1"/>
  <c r="H1436" i="1"/>
  <c r="G1436" i="1"/>
  <c r="G619" i="1"/>
  <c r="H619" i="1"/>
  <c r="H21" i="3"/>
  <c r="F68" i="5"/>
  <c r="C1046" i="1"/>
  <c r="D633" i="1"/>
  <c r="I21" i="3"/>
  <c r="D1046" i="1"/>
  <c r="E6" i="5"/>
  <c r="H1329" i="1"/>
  <c r="G1329" i="1"/>
  <c r="H9" i="3"/>
  <c r="D1435" i="1"/>
  <c r="G1435" i="1" s="1"/>
  <c r="I28" i="3"/>
  <c r="H1518" i="1"/>
  <c r="G1518" i="1"/>
  <c r="H1096" i="1"/>
  <c r="G1096" i="1"/>
  <c r="G574" i="1"/>
  <c r="H574" i="1"/>
  <c r="H1167" i="1"/>
  <c r="G1167" i="1"/>
  <c r="D6" i="5"/>
  <c r="H1214" i="1"/>
  <c r="G1214" i="1"/>
  <c r="E291" i="4"/>
  <c r="D287" i="1" s="1"/>
  <c r="E413" i="4"/>
  <c r="D285" i="1"/>
  <c r="E290" i="4"/>
  <c r="D286" i="1" s="1"/>
  <c r="H985" i="1"/>
  <c r="G985" i="1"/>
  <c r="H1046" i="1" l="1"/>
  <c r="G1046" i="1"/>
  <c r="H276" i="9"/>
  <c r="D984" i="1"/>
  <c r="G2" i="1"/>
  <c r="H2" i="1"/>
  <c r="H414" i="1"/>
  <c r="G414" i="1"/>
  <c r="H1435" i="1"/>
  <c r="G345" i="1"/>
  <c r="H345" i="1"/>
  <c r="F175" i="5"/>
  <c r="C1152" i="1"/>
  <c r="F635" i="4"/>
  <c r="C629" i="1"/>
  <c r="N3" i="9"/>
  <c r="I11" i="3"/>
  <c r="K3" i="9"/>
  <c r="I9" i="3"/>
  <c r="F636" i="4"/>
  <c r="C630" i="1"/>
  <c r="E640" i="4"/>
  <c r="E415" i="4"/>
  <c r="D410" i="1" s="1"/>
  <c r="D408" i="1"/>
  <c r="E414" i="4"/>
  <c r="D409" i="1" s="1"/>
  <c r="G282" i="9"/>
  <c r="E282" i="9" s="1"/>
  <c r="B282" i="9" s="1"/>
  <c r="G276" i="9"/>
  <c r="F6" i="5"/>
  <c r="C984" i="1"/>
  <c r="D639" i="4"/>
  <c r="F412" i="4"/>
  <c r="C407" i="1"/>
  <c r="F408" i="4"/>
  <c r="C403" i="1"/>
  <c r="H1153" i="1"/>
  <c r="G1153" i="1"/>
  <c r="F290" i="4"/>
  <c r="C286" i="1"/>
  <c r="H147" i="1"/>
  <c r="G147" i="1"/>
  <c r="D413" i="4"/>
  <c r="D414" i="4" s="1"/>
  <c r="F289" i="4"/>
  <c r="D291" i="4"/>
  <c r="C285" i="1"/>
  <c r="F407" i="4"/>
  <c r="C402" i="1"/>
  <c r="G522" i="1"/>
  <c r="H522" i="1"/>
  <c r="E276" i="9" l="1"/>
  <c r="E275" i="9" s="1"/>
  <c r="F414" i="4"/>
  <c r="C409" i="1"/>
  <c r="H402" i="1"/>
  <c r="G402" i="1"/>
  <c r="H286" i="1"/>
  <c r="G286" i="1"/>
  <c r="H403" i="1"/>
  <c r="G403" i="1"/>
  <c r="G629" i="1"/>
  <c r="H629" i="1"/>
  <c r="F291" i="4"/>
  <c r="C287" i="1"/>
  <c r="E642" i="4"/>
  <c r="D634" i="1"/>
  <c r="E641" i="4"/>
  <c r="D640" i="4"/>
  <c r="D641" i="4" s="1"/>
  <c r="F413" i="4"/>
  <c r="D415" i="4"/>
  <c r="C408" i="1"/>
  <c r="F639" i="4"/>
  <c r="C633" i="1"/>
  <c r="H285" i="1"/>
  <c r="G285" i="1"/>
  <c r="G407" i="1"/>
  <c r="H407" i="1"/>
  <c r="H8" i="3"/>
  <c r="H984" i="1"/>
  <c r="G984" i="1"/>
  <c r="G630" i="1"/>
  <c r="H630" i="1"/>
  <c r="H1152" i="1"/>
  <c r="G1152" i="1"/>
  <c r="B276" i="9" l="1"/>
  <c r="G633" i="1"/>
  <c r="H633" i="1"/>
  <c r="F415" i="4"/>
  <c r="C410" i="1"/>
  <c r="E646" i="4"/>
  <c r="D636" i="1"/>
  <c r="F641" i="4"/>
  <c r="C635" i="1"/>
  <c r="D642" i="4"/>
  <c r="D645" i="4" s="1"/>
  <c r="F640" i="4"/>
  <c r="C634" i="1"/>
  <c r="H287" i="1"/>
  <c r="G287" i="1"/>
  <c r="H409" i="1"/>
  <c r="G409" i="1"/>
  <c r="M3" i="9"/>
  <c r="I8" i="3"/>
  <c r="H408" i="1"/>
  <c r="G408" i="1"/>
  <c r="E645" i="4"/>
  <c r="D635" i="1"/>
  <c r="F645" i="4" l="1"/>
  <c r="H18" i="3"/>
  <c r="C639" i="1"/>
  <c r="G634" i="1"/>
  <c r="H634" i="1"/>
  <c r="H410" i="1"/>
  <c r="G410" i="1"/>
  <c r="I18" i="3"/>
  <c r="D639" i="1"/>
  <c r="D646" i="4"/>
  <c r="F642" i="4"/>
  <c r="C636" i="1"/>
  <c r="G635" i="1"/>
  <c r="H635" i="1"/>
  <c r="I19" i="3"/>
  <c r="D640" i="1"/>
  <c r="G636" i="1" l="1"/>
  <c r="H636" i="1"/>
  <c r="H7" i="3"/>
  <c r="G639" i="1"/>
  <c r="H639" i="1"/>
  <c r="H19" i="3"/>
  <c r="F646" i="4"/>
  <c r="C640" i="1"/>
  <c r="G640" i="1" l="1"/>
  <c r="H640" i="1"/>
  <c r="J3" i="9"/>
  <c r="I7" i="3"/>
  <c r="M272" i="9" l="1"/>
  <c r="L272" i="9"/>
  <c r="H18" i="9"/>
  <c r="G18" i="9"/>
  <c r="K10" i="9"/>
  <c r="G16" i="9"/>
  <c r="K7" i="9"/>
  <c r="J12" i="9"/>
  <c r="I6" i="9"/>
  <c r="K12" i="9"/>
  <c r="G17" i="9"/>
  <c r="I7" i="9"/>
  <c r="K13" i="9"/>
  <c r="K8" i="9"/>
  <c r="K9" i="9"/>
  <c r="L15" i="9"/>
  <c r="K6" i="9"/>
  <c r="J11" i="9"/>
  <c r="I17" i="9"/>
  <c r="J8" i="9"/>
  <c r="G15" i="9"/>
  <c r="J7" i="9"/>
  <c r="I12" i="9"/>
  <c r="I9" i="9"/>
  <c r="H16" i="9"/>
  <c r="J9" i="9"/>
  <c r="H15" i="9"/>
  <c r="K5" i="9"/>
  <c r="J10" i="9"/>
  <c r="E10" i="9" s="1"/>
  <c r="B10" i="9" s="1"/>
  <c r="M16" i="9"/>
  <c r="I13" i="9"/>
  <c r="H17" i="9"/>
  <c r="I8" i="9"/>
  <c r="M15" i="9"/>
  <c r="I5" i="9"/>
  <c r="K11" i="9"/>
  <c r="J17" i="9"/>
  <c r="J5" i="9"/>
  <c r="L16" i="9"/>
  <c r="J6" i="9"/>
  <c r="I11" i="9"/>
  <c r="J13" i="9"/>
  <c r="E11" i="9" l="1"/>
  <c r="B11" i="9" s="1"/>
  <c r="E8" i="9"/>
  <c r="B8" i="9" s="1"/>
  <c r="E15" i="9"/>
  <c r="E18" i="9"/>
  <c r="B18" i="9" s="1"/>
  <c r="F272" i="9"/>
  <c r="B272" i="9" s="1"/>
  <c r="E9" i="9"/>
  <c r="B9" i="9" s="1"/>
  <c r="F15" i="9"/>
  <c r="E7" i="9"/>
  <c r="B7" i="9" s="1"/>
  <c r="F16" i="9"/>
  <c r="E5" i="9"/>
  <c r="E13" i="9"/>
  <c r="B13" i="9" s="1"/>
  <c r="E12" i="9"/>
  <c r="B12" i="9" s="1"/>
  <c r="E17" i="9"/>
  <c r="B17" i="9" s="1"/>
  <c r="E16" i="9"/>
  <c r="F19" i="9"/>
  <c r="E6" i="9"/>
  <c r="B6" i="9" s="1"/>
  <c r="B16" i="9" l="1"/>
  <c r="B15" i="9"/>
  <c r="E14" i="9"/>
  <c r="B5" i="9"/>
  <c r="E4" i="9"/>
  <c r="F14" i="9"/>
  <c r="F3" i="9" s="1"/>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<sst xmlns="http://schemas.openxmlformats.org/spreadsheetml/2006/main" count="4313" uniqueCount="3393">
  <si>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</si>
  <si>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</si>
  <si>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</si>
  <si>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</si>
  <si>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</si>
  <si>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</si>
  <si>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</si>
  <si>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</si>
  <si>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</si>
  <si>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</si>
  <si>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</si>
  <si>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</si>
  <si>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</si>
  <si>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</si>
  <si>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</si>
  <si>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</si>
  <si>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</si>
  <si>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</si>
  <si>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</si>
  <si>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</si>
  <si>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</si>
  <si>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</si>
  <si>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</si>
  <si>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</si>
  <si>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</si>
  <si>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</si>
  <si>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</si>
  <si>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</si>
  <si>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</si>
  <si>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</si>
  <si>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</si>
  <si>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DOM ZA STARIJE I NEMOĆNE OSOBE VELIKA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</si>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</sst>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7712089</v>
      </c>
      <c r="D2" s="6">
        <f>'PR-RAS'!E6</f>
        <v>8036542.3599999994</v>
      </c>
      <c r="E2" s="6">
        <v>0</v>
      </c>
      <c r="F2" s="6">
        <v>0</v>
      </c>
      <c r="G2" s="7">
        <f t="shared" ref="G2:G264" si="0">(B2/1000)*(C2*1+D2*2)</f>
        <v>23785.173719999999</v>
      </c>
      <c r="H2" s="7">
        <f t="shared" ref="H2:H264" si="1">ABS(C2-ROUND(C2,0))+ABS(D2-ROUND(D2,0))</f>
        <v>0.35999999940395355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32000</v>
      </c>
      <c r="E46" s="1">
        <v>0</v>
      </c>
      <c r="F46" s="1">
        <v>0</v>
      </c>
      <c r="G46" s="2">
        <f t="shared" si="0"/>
        <v>2880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32000</v>
      </c>
      <c r="E64" s="1">
        <v>0</v>
      </c>
      <c r="F64" s="1">
        <v>0</v>
      </c>
      <c r="G64" s="2">
        <f t="shared" si="0"/>
        <v>4032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32000</v>
      </c>
      <c r="E65" s="1">
        <v>0</v>
      </c>
      <c r="F65" s="1">
        <v>0</v>
      </c>
      <c r="G65" s="2">
        <f t="shared" si="0"/>
        <v>4096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64</v>
      </c>
      <c r="D78" s="1">
        <f>'PR-RAS'!E82</f>
        <v>85.93</v>
      </c>
      <c r="E78" s="1">
        <v>0</v>
      </c>
      <c r="F78" s="1">
        <v>0</v>
      </c>
      <c r="G78" s="2">
        <f t="shared" si="0"/>
        <v>18.16122</v>
      </c>
      <c r="H78" s="2">
        <f t="shared" si="1"/>
        <v>6.9999999999993179E-2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64</v>
      </c>
      <c r="D79" s="1">
        <f>'PR-RAS'!E83</f>
        <v>85.93</v>
      </c>
      <c r="E79" s="1">
        <v>0</v>
      </c>
      <c r="F79" s="1">
        <v>0</v>
      </c>
      <c r="G79" s="2">
        <f t="shared" si="0"/>
        <v>18.397080000000003</v>
      </c>
      <c r="H79" s="2">
        <f t="shared" si="1"/>
        <v>6.9999999999993179E-2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64</v>
      </c>
      <c r="D81" s="1">
        <f>'PR-RAS'!E85</f>
        <v>85.93</v>
      </c>
      <c r="E81" s="1">
        <v>0</v>
      </c>
      <c r="F81" s="1">
        <v>0</v>
      </c>
      <c r="G81" s="2">
        <f t="shared" si="0"/>
        <v>18.8688</v>
      </c>
      <c r="H81" s="2">
        <f t="shared" si="1"/>
        <v>6.9999999999993179E-2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3452825</v>
      </c>
      <c r="D102" s="1">
        <f>'PR-RAS'!E106</f>
        <v>3742356.89</v>
      </c>
      <c r="E102" s="1">
        <v>0</v>
      </c>
      <c r="F102" s="1">
        <v>0</v>
      </c>
      <c r="G102" s="2">
        <f t="shared" si="0"/>
        <v>1104691.4167800001</v>
      </c>
      <c r="H102" s="2">
        <f t="shared" si="1"/>
        <v>0.10999999986961484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3452825</v>
      </c>
      <c r="D108" s="1">
        <f>'PR-RAS'!E112</f>
        <v>3742356.89</v>
      </c>
      <c r="E108" s="1">
        <v>0</v>
      </c>
      <c r="F108" s="1">
        <v>0</v>
      </c>
      <c r="G108" s="2">
        <f t="shared" si="0"/>
        <v>1170316.6494600002</v>
      </c>
      <c r="H108" s="2">
        <f t="shared" si="1"/>
        <v>0.10999999986961484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3452825</v>
      </c>
      <c r="D113" s="1">
        <f>'PR-RAS'!E117</f>
        <v>3742356.89</v>
      </c>
      <c r="E113" s="1">
        <v>0</v>
      </c>
      <c r="F113" s="1">
        <v>0</v>
      </c>
      <c r="G113" s="2">
        <f t="shared" si="0"/>
        <v>1225004.3433600001</v>
      </c>
      <c r="H113" s="2">
        <f t="shared" si="1"/>
        <v>0.10999999986961484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2854.03</v>
      </c>
      <c r="E120" s="1">
        <v>0</v>
      </c>
      <c r="F120" s="1">
        <v>0</v>
      </c>
      <c r="G120" s="2">
        <f t="shared" si="0"/>
        <v>679.25914</v>
      </c>
      <c r="H120" s="2">
        <f t="shared" si="1"/>
        <v>3.0000000000200089E-2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2854.03</v>
      </c>
      <c r="E124" s="1">
        <v>0</v>
      </c>
      <c r="F124" s="1">
        <v>0</v>
      </c>
      <c r="G124" s="2">
        <f t="shared" si="0"/>
        <v>702.09138000000007</v>
      </c>
      <c r="H124" s="2">
        <f t="shared" si="1"/>
        <v>3.0000000000200089E-2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2854.03</v>
      </c>
      <c r="E125" s="1">
        <v>0</v>
      </c>
      <c r="F125" s="1">
        <v>0</v>
      </c>
      <c r="G125" s="2">
        <f t="shared" si="0"/>
        <v>707.79944</v>
      </c>
      <c r="H125" s="2">
        <f t="shared" si="1"/>
        <v>3.0000000000200089E-2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4259200</v>
      </c>
      <c r="D129" s="1">
        <f>'PR-RAS'!E133</f>
        <v>4259245.51</v>
      </c>
      <c r="E129" s="1">
        <v>0</v>
      </c>
      <c r="F129" s="1">
        <v>0</v>
      </c>
      <c r="G129" s="2">
        <f t="shared" si="0"/>
        <v>1635544.45056</v>
      </c>
      <c r="H129" s="2">
        <f t="shared" si="1"/>
        <v>0.49000000022351742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4259200</v>
      </c>
      <c r="D130" s="1">
        <f>'PR-RAS'!E134</f>
        <v>4259245.51</v>
      </c>
      <c r="E130" s="1">
        <v>0</v>
      </c>
      <c r="F130" s="1">
        <v>0</v>
      </c>
      <c r="G130" s="2">
        <f t="shared" si="0"/>
        <v>1648322.1415800001</v>
      </c>
      <c r="H130" s="2">
        <f t="shared" si="1"/>
        <v>0.49000000022351742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3981246</v>
      </c>
      <c r="D131" s="1">
        <f>'PR-RAS'!E135</f>
        <v>4162321.96</v>
      </c>
      <c r="E131" s="1">
        <v>0</v>
      </c>
      <c r="F131" s="1">
        <v>0</v>
      </c>
      <c r="G131" s="2">
        <f t="shared" si="0"/>
        <v>1599765.6896000002</v>
      </c>
      <c r="H131" s="2">
        <f t="shared" si="1"/>
        <v>4.0000000037252903E-2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277954</v>
      </c>
      <c r="D132" s="1">
        <f>'PR-RAS'!E136</f>
        <v>96923.55</v>
      </c>
      <c r="E132" s="1">
        <v>0</v>
      </c>
      <c r="F132" s="1">
        <v>0</v>
      </c>
      <c r="G132" s="2">
        <f t="shared" si="0"/>
        <v>61805.944100000001</v>
      </c>
      <c r="H132" s="2">
        <f t="shared" si="1"/>
        <v>0.44999999999708962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7071682</v>
      </c>
      <c r="D147" s="1">
        <f>'PR-RAS'!E151</f>
        <v>7786919.3599999994</v>
      </c>
      <c r="E147" s="1">
        <v>0</v>
      </c>
      <c r="F147" s="1">
        <v>0</v>
      </c>
      <c r="G147" s="2">
        <f t="shared" si="0"/>
        <v>3306246.0251199994</v>
      </c>
      <c r="H147" s="2">
        <f t="shared" si="1"/>
        <v>0.35999999940395355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4534956</v>
      </c>
      <c r="D148" s="1">
        <f>'PR-RAS'!E152</f>
        <v>4977051.8</v>
      </c>
      <c r="E148" s="1">
        <v>0</v>
      </c>
      <c r="F148" s="1">
        <v>0</v>
      </c>
      <c r="G148" s="2">
        <f t="shared" si="0"/>
        <v>2129891.7611999996</v>
      </c>
      <c r="H148" s="2">
        <f t="shared" si="1"/>
        <v>0.20000000018626451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3694493</v>
      </c>
      <c r="D149" s="1">
        <f>'PR-RAS'!E153</f>
        <v>4044259.87</v>
      </c>
      <c r="E149" s="1">
        <v>0</v>
      </c>
      <c r="F149" s="1">
        <v>0</v>
      </c>
      <c r="G149" s="2">
        <f t="shared" si="0"/>
        <v>1743885.88552</v>
      </c>
      <c r="H149" s="2">
        <f t="shared" si="1"/>
        <v>0.12999999988824129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3694493</v>
      </c>
      <c r="D150" s="1">
        <f>'PR-RAS'!E154</f>
        <v>4044259.87</v>
      </c>
      <c r="E150" s="1">
        <v>0</v>
      </c>
      <c r="F150" s="1">
        <v>0</v>
      </c>
      <c r="G150" s="2">
        <f t="shared" si="0"/>
        <v>1755668.8982599999</v>
      </c>
      <c r="H150" s="2">
        <f t="shared" si="1"/>
        <v>0.12999999988824129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213754</v>
      </c>
      <c r="D154" s="1">
        <f>'PR-RAS'!E158</f>
        <v>264867.34000000003</v>
      </c>
      <c r="E154" s="1">
        <v>0</v>
      </c>
      <c r="F154" s="1">
        <v>0</v>
      </c>
      <c r="G154" s="2">
        <f t="shared" si="0"/>
        <v>113753.76804000001</v>
      </c>
      <c r="H154" s="2">
        <f t="shared" si="1"/>
        <v>0.34000000002561137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626709</v>
      </c>
      <c r="D155" s="1">
        <f>'PR-RAS'!E159</f>
        <v>667924.59</v>
      </c>
      <c r="E155" s="1">
        <v>0</v>
      </c>
      <c r="F155" s="1">
        <v>0</v>
      </c>
      <c r="G155" s="2">
        <f t="shared" si="0"/>
        <v>302233.95971999998</v>
      </c>
      <c r="H155" s="2">
        <f t="shared" si="1"/>
        <v>0.41000000003259629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626709</v>
      </c>
      <c r="D157" s="1">
        <f>'PR-RAS'!E161</f>
        <v>667924.59</v>
      </c>
      <c r="E157" s="1">
        <v>0</v>
      </c>
      <c r="F157" s="1">
        <v>0</v>
      </c>
      <c r="G157" s="2">
        <f t="shared" si="0"/>
        <v>306159.07607999997</v>
      </c>
      <c r="H157" s="2">
        <f t="shared" si="1"/>
        <v>0.41000000003259629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2507589</v>
      </c>
      <c r="D159" s="1">
        <f>'PR-RAS'!E163</f>
        <v>2751437.26</v>
      </c>
      <c r="E159" s="1">
        <v>0</v>
      </c>
      <c r="F159" s="1">
        <v>0</v>
      </c>
      <c r="G159" s="2">
        <f t="shared" si="0"/>
        <v>1265653.2361599999</v>
      </c>
      <c r="H159" s="2">
        <f t="shared" si="1"/>
        <v>0.25999999977648258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107141</v>
      </c>
      <c r="D160" s="1">
        <f>'PR-RAS'!E164</f>
        <v>146921.21000000002</v>
      </c>
      <c r="E160" s="1">
        <v>0</v>
      </c>
      <c r="F160" s="1">
        <v>0</v>
      </c>
      <c r="G160" s="2">
        <f t="shared" si="0"/>
        <v>63756.363780000007</v>
      </c>
      <c r="H160" s="2">
        <f t="shared" si="1"/>
        <v>0.21000000002095476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546</v>
      </c>
      <c r="D161" s="1">
        <f>'PR-RAS'!E165</f>
        <v>9055.7000000000007</v>
      </c>
      <c r="E161" s="1">
        <v>0</v>
      </c>
      <c r="F161" s="1">
        <v>0</v>
      </c>
      <c r="G161" s="2">
        <f t="shared" si="0"/>
        <v>2985.1840000000002</v>
      </c>
      <c r="H161" s="2">
        <f t="shared" si="1"/>
        <v>0.2999999999992724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99847</v>
      </c>
      <c r="D162" s="1">
        <f>'PR-RAS'!E166</f>
        <v>127759.41</v>
      </c>
      <c r="E162" s="1">
        <v>0</v>
      </c>
      <c r="F162" s="1">
        <v>0</v>
      </c>
      <c r="G162" s="2">
        <f t="shared" si="0"/>
        <v>57213.897020000004</v>
      </c>
      <c r="H162" s="2">
        <f t="shared" si="1"/>
        <v>0.41000000000349246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6748</v>
      </c>
      <c r="D163" s="1">
        <f>'PR-RAS'!E167</f>
        <v>10106.1</v>
      </c>
      <c r="E163" s="1">
        <v>0</v>
      </c>
      <c r="F163" s="1">
        <v>0</v>
      </c>
      <c r="G163" s="2">
        <f t="shared" si="0"/>
        <v>4367.5524000000005</v>
      </c>
      <c r="H163" s="2">
        <f t="shared" si="1"/>
        <v>0.1000000000003638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1727845</v>
      </c>
      <c r="D165" s="1">
        <f>'PR-RAS'!E169</f>
        <v>1799739.89</v>
      </c>
      <c r="E165" s="1">
        <v>0</v>
      </c>
      <c r="F165" s="1">
        <v>0</v>
      </c>
      <c r="G165" s="2">
        <f t="shared" si="0"/>
        <v>873681.26391999994</v>
      </c>
      <c r="H165" s="2">
        <f t="shared" si="1"/>
        <v>0.11000000010244548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275473</v>
      </c>
      <c r="D166" s="1">
        <f>'PR-RAS'!E170</f>
        <v>205503.79</v>
      </c>
      <c r="E166" s="1">
        <v>0</v>
      </c>
      <c r="F166" s="1">
        <v>0</v>
      </c>
      <c r="G166" s="2">
        <f t="shared" si="0"/>
        <v>113269.29570000002</v>
      </c>
      <c r="H166" s="2">
        <f t="shared" si="1"/>
        <v>0.20999999999185093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720355</v>
      </c>
      <c r="D167" s="1">
        <f>'PR-RAS'!E171</f>
        <v>807474.76</v>
      </c>
      <c r="E167" s="1">
        <v>0</v>
      </c>
      <c r="F167" s="1">
        <v>0</v>
      </c>
      <c r="G167" s="2">
        <f t="shared" si="0"/>
        <v>387660.55032000004</v>
      </c>
      <c r="H167" s="2">
        <f t="shared" si="1"/>
        <v>0.23999999999068677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448714</v>
      </c>
      <c r="D168" s="1">
        <f>'PR-RAS'!E172</f>
        <v>608585.31000000006</v>
      </c>
      <c r="E168" s="1">
        <v>0</v>
      </c>
      <c r="F168" s="1">
        <v>0</v>
      </c>
      <c r="G168" s="2">
        <f t="shared" si="0"/>
        <v>278202.73154000001</v>
      </c>
      <c r="H168" s="2">
        <f t="shared" si="1"/>
        <v>0.31000000005587935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34970</v>
      </c>
      <c r="D169" s="1">
        <f>'PR-RAS'!E173</f>
        <v>49396.39</v>
      </c>
      <c r="E169" s="1">
        <v>0</v>
      </c>
      <c r="F169" s="1">
        <v>0</v>
      </c>
      <c r="G169" s="2">
        <f t="shared" si="0"/>
        <v>22472.14704</v>
      </c>
      <c r="H169" s="2">
        <f t="shared" si="1"/>
        <v>0.38999999999941792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72766</v>
      </c>
      <c r="D170" s="1">
        <f>'PR-RAS'!E174</f>
        <v>75632.679999999993</v>
      </c>
      <c r="E170" s="1">
        <v>0</v>
      </c>
      <c r="F170" s="1">
        <v>0</v>
      </c>
      <c r="G170" s="2">
        <f t="shared" si="0"/>
        <v>37861.29984</v>
      </c>
      <c r="H170" s="2">
        <f t="shared" si="1"/>
        <v>0.32000000000698492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175567</v>
      </c>
      <c r="D172" s="1">
        <f>'PR-RAS'!E176</f>
        <v>53146.96</v>
      </c>
      <c r="E172" s="1">
        <v>0</v>
      </c>
      <c r="F172" s="1">
        <v>0</v>
      </c>
      <c r="G172" s="2">
        <f t="shared" si="0"/>
        <v>48198.217320000003</v>
      </c>
      <c r="H172" s="2">
        <f t="shared" si="1"/>
        <v>4.0000000000873115E-2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586842</v>
      </c>
      <c r="D173" s="1">
        <f>'PR-RAS'!E177</f>
        <v>677906.99</v>
      </c>
      <c r="E173" s="1">
        <v>0</v>
      </c>
      <c r="F173" s="1">
        <v>0</v>
      </c>
      <c r="G173" s="2">
        <f t="shared" si="0"/>
        <v>334136.82855999999</v>
      </c>
      <c r="H173" s="2">
        <f t="shared" si="1"/>
        <v>1.0000000009313226E-2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20156</v>
      </c>
      <c r="D174" s="1">
        <f>'PR-RAS'!E178</f>
        <v>20699.09</v>
      </c>
      <c r="E174" s="1">
        <v>0</v>
      </c>
      <c r="F174" s="1">
        <v>0</v>
      </c>
      <c r="G174" s="2">
        <f t="shared" si="0"/>
        <v>10648.87314</v>
      </c>
      <c r="H174" s="2">
        <f t="shared" si="1"/>
        <v>9.0000000000145519E-2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234949</v>
      </c>
      <c r="D175" s="1">
        <f>'PR-RAS'!E179</f>
        <v>266828.45</v>
      </c>
      <c r="E175" s="1">
        <v>0</v>
      </c>
      <c r="F175" s="1">
        <v>0</v>
      </c>
      <c r="G175" s="2">
        <f t="shared" si="0"/>
        <v>133737.42660000001</v>
      </c>
      <c r="H175" s="2">
        <f t="shared" si="1"/>
        <v>0.45000000001164153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11005</v>
      </c>
      <c r="D176" s="1">
        <f>'PR-RAS'!E180</f>
        <v>8048</v>
      </c>
      <c r="E176" s="1">
        <v>0</v>
      </c>
      <c r="F176" s="1">
        <v>0</v>
      </c>
      <c r="G176" s="2">
        <f t="shared" si="0"/>
        <v>4742.6749999999993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212502</v>
      </c>
      <c r="D177" s="1">
        <f>'PR-RAS'!E181</f>
        <v>215830.63</v>
      </c>
      <c r="E177" s="1">
        <v>0</v>
      </c>
      <c r="F177" s="1">
        <v>0</v>
      </c>
      <c r="G177" s="2">
        <f t="shared" si="0"/>
        <v>113372.73375999999</v>
      </c>
      <c r="H177" s="2">
        <f t="shared" si="1"/>
        <v>0.36999999999534339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18326</v>
      </c>
      <c r="D179" s="1">
        <f>'PR-RAS'!E183</f>
        <v>66261.78</v>
      </c>
      <c r="E179" s="1">
        <v>0</v>
      </c>
      <c r="F179" s="1">
        <v>0</v>
      </c>
      <c r="G179" s="2">
        <f t="shared" si="0"/>
        <v>26851.221679999999</v>
      </c>
      <c r="H179" s="2">
        <f t="shared" si="1"/>
        <v>0.22000000000116415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30250</v>
      </c>
      <c r="D180" s="1">
        <f>'PR-RAS'!E184</f>
        <v>28750</v>
      </c>
      <c r="E180" s="1">
        <v>0</v>
      </c>
      <c r="F180" s="1">
        <v>0</v>
      </c>
      <c r="G180" s="2">
        <f t="shared" si="0"/>
        <v>15707.25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54851</v>
      </c>
      <c r="D181" s="1">
        <f>'PR-RAS'!E185</f>
        <v>67795.95</v>
      </c>
      <c r="E181" s="1">
        <v>0</v>
      </c>
      <c r="F181" s="1">
        <v>0</v>
      </c>
      <c r="G181" s="2">
        <f t="shared" si="0"/>
        <v>34279.721999999994</v>
      </c>
      <c r="H181" s="2">
        <f t="shared" si="1"/>
        <v>5.0000000002910383E-2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4803</v>
      </c>
      <c r="D182" s="1">
        <f>'PR-RAS'!E186</f>
        <v>3693.09</v>
      </c>
      <c r="E182" s="1">
        <v>0</v>
      </c>
      <c r="F182" s="1">
        <v>0</v>
      </c>
      <c r="G182" s="2">
        <f t="shared" si="0"/>
        <v>2206.2415799999999</v>
      </c>
      <c r="H182" s="2">
        <f t="shared" si="1"/>
        <v>9.0000000000145519E-2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85761</v>
      </c>
      <c r="D184" s="1">
        <f>'PR-RAS'!E188</f>
        <v>126869.17000000001</v>
      </c>
      <c r="E184" s="1">
        <v>0</v>
      </c>
      <c r="F184" s="1">
        <v>0</v>
      </c>
      <c r="G184" s="2">
        <f t="shared" si="0"/>
        <v>62128.379220000003</v>
      </c>
      <c r="H184" s="2">
        <f t="shared" si="1"/>
        <v>0.17000000001280569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21614</v>
      </c>
      <c r="D185" s="1">
        <f>'PR-RAS'!E189</f>
        <v>21858.36</v>
      </c>
      <c r="E185" s="1">
        <v>0</v>
      </c>
      <c r="F185" s="1">
        <v>0</v>
      </c>
      <c r="G185" s="2">
        <f t="shared" si="0"/>
        <v>12020.85248</v>
      </c>
      <c r="H185" s="2">
        <f t="shared" si="1"/>
        <v>0.36000000000058208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41027</v>
      </c>
      <c r="D186" s="1">
        <f>'PR-RAS'!E190</f>
        <v>42122.43</v>
      </c>
      <c r="E186" s="1">
        <v>0</v>
      </c>
      <c r="F186" s="1">
        <v>0</v>
      </c>
      <c r="G186" s="2">
        <f t="shared" si="0"/>
        <v>23175.294099999999</v>
      </c>
      <c r="H186" s="2">
        <f t="shared" si="1"/>
        <v>0.43000000000029104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69</v>
      </c>
      <c r="E187" s="1">
        <v>0</v>
      </c>
      <c r="F187" s="1">
        <v>0</v>
      </c>
      <c r="G187" s="2">
        <f t="shared" si="0"/>
        <v>25.667999999999999</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4248</v>
      </c>
      <c r="D189" s="1">
        <f>'PR-RAS'!E193</f>
        <v>11635</v>
      </c>
      <c r="E189" s="1">
        <v>0</v>
      </c>
      <c r="F189" s="1">
        <v>0</v>
      </c>
      <c r="G189" s="2">
        <f t="shared" si="0"/>
        <v>5173.384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18000</v>
      </c>
      <c r="D190" s="1">
        <f>'PR-RAS'!E194</f>
        <v>50312.5</v>
      </c>
      <c r="E190" s="1">
        <v>0</v>
      </c>
      <c r="F190" s="1">
        <v>0</v>
      </c>
      <c r="G190" s="2">
        <f t="shared" si="0"/>
        <v>22420.125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872</v>
      </c>
      <c r="D191" s="1">
        <f>'PR-RAS'!E195</f>
        <v>871.88</v>
      </c>
      <c r="E191" s="1">
        <v>0</v>
      </c>
      <c r="F191" s="1">
        <v>0</v>
      </c>
      <c r="G191" s="2">
        <f t="shared" si="0"/>
        <v>496.99440000000004</v>
      </c>
      <c r="H191" s="2">
        <f t="shared" si="1"/>
        <v>0.12000000000000455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19094</v>
      </c>
      <c r="D192" s="1">
        <f>'PR-RAS'!E196</f>
        <v>44874</v>
      </c>
      <c r="E192" s="1">
        <v>0</v>
      </c>
      <c r="F192" s="1">
        <v>0</v>
      </c>
      <c r="G192" s="2">
        <f t="shared" si="0"/>
        <v>20788.822</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19094</v>
      </c>
      <c r="D206" s="1">
        <f>'PR-RAS'!E210</f>
        <v>44874</v>
      </c>
      <c r="E206" s="1">
        <v>0</v>
      </c>
      <c r="F206" s="1">
        <v>0</v>
      </c>
      <c r="G206" s="2">
        <f t="shared" si="0"/>
        <v>22312.609999999997</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9760</v>
      </c>
      <c r="D207" s="1">
        <f>'PR-RAS'!E211</f>
        <v>13661.84</v>
      </c>
      <c r="E207" s="1">
        <v>0</v>
      </c>
      <c r="F207" s="1">
        <v>0</v>
      </c>
      <c r="G207" s="2">
        <f t="shared" si="0"/>
        <v>7639.2380800000001</v>
      </c>
      <c r="H207" s="2">
        <f t="shared" si="1"/>
        <v>0.15999999999985448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9334</v>
      </c>
      <c r="D209" s="1">
        <f>'PR-RAS'!E213</f>
        <v>31212.16</v>
      </c>
      <c r="E209" s="1">
        <v>0</v>
      </c>
      <c r="F209" s="1">
        <v>0</v>
      </c>
      <c r="G209" s="2">
        <f t="shared" si="0"/>
        <v>14925.73056</v>
      </c>
      <c r="H209" s="2">
        <f t="shared" si="1"/>
        <v>0.15999999999985448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10043</v>
      </c>
      <c r="D248" s="1">
        <f>'PR-RAS'!E252</f>
        <v>13556.3</v>
      </c>
      <c r="E248" s="1">
        <v>0</v>
      </c>
      <c r="F248" s="1">
        <v>0</v>
      </c>
      <c r="G248" s="2">
        <f t="shared" si="0"/>
        <v>9177.4331999999995</v>
      </c>
      <c r="H248" s="2">
        <f t="shared" si="1"/>
        <v>0.2999999999992724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10043</v>
      </c>
      <c r="D255" s="1">
        <f>'PR-RAS'!E259</f>
        <v>13556.3</v>
      </c>
      <c r="E255" s="1">
        <v>0</v>
      </c>
      <c r="F255" s="1">
        <v>0</v>
      </c>
      <c r="G255" s="2">
        <f t="shared" si="0"/>
        <v>9437.5223999999998</v>
      </c>
      <c r="H255" s="2">
        <f t="shared" si="1"/>
        <v>0.2999999999992724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6310</v>
      </c>
      <c r="D256" s="1">
        <f>'PR-RAS'!E260</f>
        <v>13083.3</v>
      </c>
      <c r="E256" s="1">
        <v>0</v>
      </c>
      <c r="F256" s="1">
        <v>0</v>
      </c>
      <c r="G256" s="2">
        <f t="shared" si="0"/>
        <v>8281.5329999999994</v>
      </c>
      <c r="H256" s="2">
        <f t="shared" si="1"/>
        <v>0.2999999999992724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3733</v>
      </c>
      <c r="D257" s="1">
        <f>'PR-RAS'!E261</f>
        <v>473</v>
      </c>
      <c r="E257" s="1">
        <v>0</v>
      </c>
      <c r="F257" s="1">
        <v>0</v>
      </c>
      <c r="G257" s="2">
        <f t="shared" si="0"/>
        <v>1197.8240000000001</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7071682</v>
      </c>
      <c r="D285" s="1">
        <f>'PR-RAS'!E289</f>
        <v>7786919.3599999994</v>
      </c>
      <c r="E285" s="1">
        <v>0</v>
      </c>
      <c r="F285" s="1">
        <v>0</v>
      </c>
      <c r="G285" s="2">
        <f t="shared" si="8"/>
        <v>6431327.8844799995</v>
      </c>
      <c r="H285" s="2">
        <f t="shared" si="9"/>
        <v>0.35999999940395355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640407</v>
      </c>
      <c r="D286" s="1">
        <f>'PR-RAS'!E290</f>
        <v>249623</v>
      </c>
      <c r="E286" s="1">
        <v>0</v>
      </c>
      <c r="F286" s="1">
        <v>0</v>
      </c>
      <c r="G286" s="2">
        <f t="shared" si="8"/>
        <v>324801.10499999998</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1116</v>
      </c>
      <c r="D288" s="1">
        <f>'PR-RAS'!E292</f>
        <v>261104.38</v>
      </c>
      <c r="E288" s="1">
        <v>0</v>
      </c>
      <c r="F288" s="1">
        <v>0</v>
      </c>
      <c r="G288" s="2">
        <f t="shared" si="8"/>
        <v>150194.20611999999</v>
      </c>
      <c r="H288" s="2">
        <f t="shared" si="9"/>
        <v>0.38000000000465661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23009</v>
      </c>
      <c r="D290" s="1">
        <f>'PR-RAS'!E294</f>
        <v>27282.91</v>
      </c>
      <c r="E290" s="1">
        <v>0</v>
      </c>
      <c r="F290" s="1">
        <v>0</v>
      </c>
      <c r="G290" s="2">
        <f t="shared" si="8"/>
        <v>22419.12298</v>
      </c>
      <c r="H290" s="2">
        <f t="shared" si="9"/>
        <v>9.0000000000145519E-2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277954</v>
      </c>
      <c r="D345" s="1">
        <f>'PR-RAS'!E350</f>
        <v>128623.26000000001</v>
      </c>
      <c r="E345" s="1">
        <v>0</v>
      </c>
      <c r="F345" s="1">
        <v>0</v>
      </c>
      <c r="G345" s="2">
        <f t="shared" si="8"/>
        <v>184108.97887999998</v>
      </c>
      <c r="H345" s="2">
        <f t="shared" si="9"/>
        <v>0.26000000000931323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277954</v>
      </c>
      <c r="D358" s="1">
        <f>'PR-RAS'!E363</f>
        <v>128623.26000000001</v>
      </c>
      <c r="E358" s="1">
        <v>0</v>
      </c>
      <c r="F358" s="1">
        <v>0</v>
      </c>
      <c r="G358" s="2">
        <f t="shared" si="8"/>
        <v>191066.58564</v>
      </c>
      <c r="H358" s="2">
        <f t="shared" si="9"/>
        <v>0.26000000000931323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277954</v>
      </c>
      <c r="D364" s="1">
        <f>'PR-RAS'!E369</f>
        <v>128623.26000000001</v>
      </c>
      <c r="E364" s="1">
        <v>0</v>
      </c>
      <c r="F364" s="1">
        <v>0</v>
      </c>
      <c r="G364" s="2">
        <f t="shared" si="8"/>
        <v>194277.78876</v>
      </c>
      <c r="H364" s="2">
        <f t="shared" si="9"/>
        <v>0.26000000000931323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11311</v>
      </c>
      <c r="D365" s="1">
        <f>'PR-RAS'!E370</f>
        <v>32989.800000000003</v>
      </c>
      <c r="E365" s="1">
        <v>0</v>
      </c>
      <c r="F365" s="1">
        <v>0</v>
      </c>
      <c r="G365" s="2">
        <f t="shared" si="8"/>
        <v>28133.778400000003</v>
      </c>
      <c r="H365" s="2">
        <f t="shared" si="9"/>
        <v>0.19999999999708962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99650</v>
      </c>
      <c r="D368" s="1">
        <f>'PR-RAS'!E373</f>
        <v>0</v>
      </c>
      <c r="E368" s="1">
        <v>0</v>
      </c>
      <c r="F368" s="1">
        <v>0</v>
      </c>
      <c r="G368" s="2">
        <f t="shared" si="8"/>
        <v>36571.550000000003</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166993</v>
      </c>
      <c r="D371" s="1">
        <f>'PR-RAS'!E376</f>
        <v>95633.46</v>
      </c>
      <c r="E371" s="1">
        <v>0</v>
      </c>
      <c r="F371" s="1">
        <v>0</v>
      </c>
      <c r="G371" s="2">
        <f t="shared" si="8"/>
        <v>132556.1704</v>
      </c>
      <c r="H371" s="2">
        <f t="shared" si="9"/>
        <v>0.46000000000640284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277954</v>
      </c>
      <c r="D403" s="1">
        <f>'PR-RAS'!E408</f>
        <v>128623.26000000001</v>
      </c>
      <c r="E403" s="1">
        <v>0</v>
      </c>
      <c r="F403" s="1">
        <v>0</v>
      </c>
      <c r="G403" s="2">
        <f t="shared" si="8"/>
        <v>215150.60904000001</v>
      </c>
      <c r="H403" s="2">
        <f t="shared" si="9"/>
        <v>0.26000000000931323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7712089</v>
      </c>
      <c r="D407" s="1">
        <f>'PR-RAS'!E412</f>
        <v>8036542.3599999994</v>
      </c>
      <c r="E407" s="1">
        <v>0</v>
      </c>
      <c r="F407" s="1">
        <v>0</v>
      </c>
      <c r="G407" s="2">
        <f t="shared" si="8"/>
        <v>9656780.5303199999</v>
      </c>
      <c r="H407" s="2">
        <f t="shared" si="9"/>
        <v>0.35999999940395355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7349636</v>
      </c>
      <c r="D408" s="1">
        <f>'PR-RAS'!E413</f>
        <v>7915542.6199999992</v>
      </c>
      <c r="E408" s="1">
        <v>0</v>
      </c>
      <c r="F408" s="1">
        <v>0</v>
      </c>
      <c r="G408" s="2">
        <f t="shared" si="8"/>
        <v>9434553.5446799994</v>
      </c>
      <c r="H408" s="2">
        <f t="shared" si="9"/>
        <v>0.38000000081956387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362453</v>
      </c>
      <c r="D409" s="1">
        <f>'PR-RAS'!E414</f>
        <v>120999.74000000022</v>
      </c>
      <c r="E409" s="1">
        <v>0</v>
      </c>
      <c r="F409" s="1">
        <v>0</v>
      </c>
      <c r="G409" s="2">
        <f t="shared" si="8"/>
        <v>246616.61184000017</v>
      </c>
      <c r="H409" s="2">
        <f t="shared" si="9"/>
        <v>0.25999999977648258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1116</v>
      </c>
      <c r="D411" s="1">
        <f>'PR-RAS'!E416</f>
        <v>261104.38</v>
      </c>
      <c r="E411" s="1">
        <v>0</v>
      </c>
      <c r="F411" s="1">
        <v>0</v>
      </c>
      <c r="G411" s="2">
        <f t="shared" si="8"/>
        <v>214563.15159999998</v>
      </c>
      <c r="H411" s="2">
        <f t="shared" si="9"/>
        <v>0.38000000000465661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23009</v>
      </c>
      <c r="D413" s="1">
        <f>'PR-RAS'!E418</f>
        <v>27282.91</v>
      </c>
      <c r="E413" s="1">
        <v>0</v>
      </c>
      <c r="F413" s="1">
        <v>0</v>
      </c>
      <c r="G413" s="2">
        <f t="shared" si="8"/>
        <v>31960.825840000001</v>
      </c>
      <c r="H413" s="2">
        <f t="shared" si="9"/>
        <v>9.0000000000145519E-2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7712089</v>
      </c>
      <c r="D633" s="1">
        <f>'PR-RAS'!E639</f>
        <v>8036542.3599999994</v>
      </c>
      <c r="E633" s="1">
        <v>0</v>
      </c>
      <c r="F633" s="1">
        <v>0</v>
      </c>
      <c r="G633" s="2">
        <f t="shared" si="10"/>
        <v>15032229.79104</v>
      </c>
      <c r="H633" s="2">
        <f t="shared" si="11"/>
        <v>0.35999999940395355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7349636</v>
      </c>
      <c r="D634" s="1">
        <f>'PR-RAS'!E640</f>
        <v>7915542.6199999992</v>
      </c>
      <c r="E634" s="1">
        <v>0</v>
      </c>
      <c r="F634" s="1">
        <v>0</v>
      </c>
      <c r="G634" s="2">
        <f t="shared" si="10"/>
        <v>14673396.544919999</v>
      </c>
      <c r="H634" s="2">
        <f t="shared" si="11"/>
        <v>0.38000000081956387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362453</v>
      </c>
      <c r="D635" s="1">
        <f>'PR-RAS'!E641</f>
        <v>120999.74000000022</v>
      </c>
      <c r="E635" s="1">
        <v>0</v>
      </c>
      <c r="F635" s="1">
        <v>0</v>
      </c>
      <c r="G635" s="2">
        <f t="shared" si="10"/>
        <v>383222.87232000032</v>
      </c>
      <c r="H635" s="2">
        <f t="shared" si="11"/>
        <v>0.25999999977648258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1116</v>
      </c>
      <c r="D637" s="1">
        <f>'PR-RAS'!E643</f>
        <v>261104.38</v>
      </c>
      <c r="E637" s="1">
        <v>0</v>
      </c>
      <c r="F637" s="1">
        <v>0</v>
      </c>
      <c r="G637" s="2">
        <f t="shared" si="10"/>
        <v>332834.54736000003</v>
      </c>
      <c r="H637" s="2">
        <f t="shared" si="11"/>
        <v>0.38000000000465661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363569</v>
      </c>
      <c r="D639" s="1">
        <f>'PR-RAS'!E645</f>
        <v>382104.12000000023</v>
      </c>
      <c r="E639" s="1">
        <v>0</v>
      </c>
      <c r="F639" s="1">
        <v>0</v>
      </c>
      <c r="G639" s="2">
        <f t="shared" si="10"/>
        <v>719521.87912000029</v>
      </c>
      <c r="H639" s="2">
        <f t="shared" si="11"/>
        <v>0.12000000022817403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677828</v>
      </c>
      <c r="D642" s="1">
        <f>'PR-RAS'!E649</f>
        <v>825184.94</v>
      </c>
      <c r="E642" s="1">
        <v>0</v>
      </c>
      <c r="F642" s="1">
        <v>0</v>
      </c>
      <c r="G642" s="2">
        <f t="shared" si="10"/>
        <v>1492374.8410799999</v>
      </c>
      <c r="H642" s="2">
        <f t="shared" si="11"/>
        <v>6.0000000055879354E-2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8050104</v>
      </c>
      <c r="D643" s="1">
        <f>'PR-RAS'!E650</f>
        <v>8396551.5600000005</v>
      </c>
      <c r="E643" s="1">
        <v>0</v>
      </c>
      <c r="F643" s="1">
        <v>0</v>
      </c>
      <c r="G643" s="2">
        <f t="shared" si="10"/>
        <v>15949338.971040001</v>
      </c>
      <c r="H643" s="2">
        <f t="shared" si="11"/>
        <v>0.43999999947845936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7902747</v>
      </c>
      <c r="D644" s="1">
        <f>'PR-RAS'!E651</f>
        <v>8200870.6600000001</v>
      </c>
      <c r="E644" s="1">
        <v>0</v>
      </c>
      <c r="F644" s="1">
        <v>0</v>
      </c>
      <c r="G644" s="2">
        <f t="shared" si="10"/>
        <v>15627785.98976</v>
      </c>
      <c r="H644" s="2">
        <f t="shared" si="11"/>
        <v>0.33999999985098839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825185</v>
      </c>
      <c r="D645" s="1">
        <f>'PR-RAS'!E652</f>
        <v>1020865.8399999999</v>
      </c>
      <c r="E645" s="1">
        <v>0</v>
      </c>
      <c r="F645" s="1">
        <v>0</v>
      </c>
      <c r="G645" s="2">
        <f t="shared" si="10"/>
        <v>1846294.3419199998</v>
      </c>
      <c r="H645" s="2">
        <f t="shared" si="11"/>
        <v>0.16000000014901161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45</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40</v>
      </c>
      <c r="E649" s="1">
        <v>0</v>
      </c>
      <c r="F649" s="1">
        <v>0</v>
      </c>
      <c r="G649" s="2">
        <f t="shared" si="10"/>
        <v>77.760000000000005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32000</v>
      </c>
      <c r="E668" s="1">
        <v>0</v>
      </c>
      <c r="F668" s="1">
        <v>0</v>
      </c>
      <c r="G668" s="2">
        <f t="shared" si="10"/>
        <v>42688</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3451000</v>
      </c>
      <c r="D703" s="1">
        <f>'PR-RAS'!E710</f>
        <v>3742336.64</v>
      </c>
      <c r="E703" s="1">
        <v>0</v>
      </c>
      <c r="F703" s="1">
        <v>0</v>
      </c>
      <c r="G703" s="2">
        <f t="shared" si="10"/>
        <v>7676842.6425600005</v>
      </c>
      <c r="H703" s="2">
        <f t="shared" si="11"/>
        <v>0.35999999986961484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526</v>
      </c>
      <c r="D705" s="1">
        <f>'PR-RAS'!E712</f>
        <v>0</v>
      </c>
      <c r="E705" s="1">
        <v>0</v>
      </c>
      <c r="F705" s="1">
        <v>0</v>
      </c>
      <c r="G705" s="2">
        <f t="shared" si="10"/>
        <v>370.30399999999997</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31646.1</v>
      </c>
      <c r="E709" s="1">
        <v>0</v>
      </c>
      <c r="F709" s="1">
        <v>0</v>
      </c>
      <c r="G709" s="2">
        <f t="shared" si="10"/>
        <v>44810.877599999993</v>
      </c>
      <c r="H709" s="2">
        <f t="shared" si="11"/>
        <v>9.9999999998544808E-2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39333</v>
      </c>
      <c r="D710" s="1">
        <f>'PR-RAS'!E717</f>
        <v>34055.47</v>
      </c>
      <c r="E710" s="1">
        <v>0</v>
      </c>
      <c r="F710" s="1">
        <v>0</v>
      </c>
      <c r="G710" s="2">
        <f t="shared" si="10"/>
        <v>76177.753459999993</v>
      </c>
      <c r="H710" s="2">
        <f t="shared" si="11"/>
        <v>0.47000000000116415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99847</v>
      </c>
      <c r="D711" s="1">
        <f>'PR-RAS'!E718</f>
        <v>127759.41</v>
      </c>
      <c r="E711" s="1">
        <v>0</v>
      </c>
      <c r="F711" s="1">
        <v>0</v>
      </c>
      <c r="G711" s="2">
        <f t="shared" si="10"/>
        <v>252309.7322</v>
      </c>
      <c r="H711" s="2">
        <f t="shared" si="11"/>
        <v>0.41000000000349246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15210</v>
      </c>
      <c r="D713" s="1">
        <f>'PR-RAS'!E720</f>
        <v>62790</v>
      </c>
      <c r="E713" s="1">
        <v>0</v>
      </c>
      <c r="F713" s="1">
        <v>0</v>
      </c>
      <c r="G713" s="2">
        <f t="shared" si="10"/>
        <v>100242.48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21614</v>
      </c>
      <c r="D718" s="1">
        <f>'PR-RAS'!E725</f>
        <v>21858.36</v>
      </c>
      <c r="E718" s="1">
        <v>0</v>
      </c>
      <c r="F718" s="1">
        <v>0</v>
      </c>
      <c r="G718" s="2">
        <f t="shared" si="10"/>
        <v>46842.126239999998</v>
      </c>
      <c r="H718" s="2">
        <f t="shared" si="11"/>
        <v>0.36000000000058208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5244</v>
      </c>
      <c r="D719" s="1">
        <f>'PR-RAS'!E726</f>
        <v>5482.28</v>
      </c>
      <c r="E719" s="1">
        <v>0</v>
      </c>
      <c r="F719" s="1">
        <v>0</v>
      </c>
      <c r="G719" s="2">
        <f t="shared" si="10"/>
        <v>11637.746079999999</v>
      </c>
      <c r="H719" s="2">
        <f t="shared" si="11"/>
        <v>0.27999999999974534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6310</v>
      </c>
      <c r="D809" s="1">
        <f>'PR-RAS'!E816</f>
        <v>13083.3</v>
      </c>
      <c r="E809" s="1">
        <v>0</v>
      </c>
      <c r="F809" s="1">
        <v>0</v>
      </c>
      <c r="G809" s="2">
        <f t="shared" si="10"/>
        <v>26241.092800000002</v>
      </c>
      <c r="H809" s="2">
        <f t="shared" si="11"/>
        <v>0.2999999999992724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3733</v>
      </c>
      <c r="D821" s="1">
        <f>'PR-RAS'!E828</f>
        <v>473</v>
      </c>
      <c r="E821" s="1">
        <v>0</v>
      </c>
      <c r="F821" s="1">
        <v>0</v>
      </c>
      <c r="G821" s="2">
        <f t="shared" si="18"/>
        <v>3836.7799999999997</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2320810</v>
      </c>
      <c r="D984" s="6">
        <f>BILANCA!E6</f>
        <v>2306709.4300000002</v>
      </c>
      <c r="E984" s="6">
        <v>0</v>
      </c>
      <c r="F984" s="6">
        <v>0</v>
      </c>
      <c r="G984" s="7">
        <f t="shared" ref="G984:G1241" si="22">B984/1000*C984+B984/500*D984</f>
        <v>6934.2288600000011</v>
      </c>
      <c r="H984" s="7">
        <f t="shared" si="19"/>
        <v>0.43000000016763806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1454232</v>
      </c>
      <c r="D985" s="1">
        <f>BILANCA!E7</f>
        <v>1246978.1800000002</v>
      </c>
      <c r="E985" s="1">
        <v>0</v>
      </c>
      <c r="F985" s="1">
        <v>0</v>
      </c>
      <c r="G985" s="2">
        <f t="shared" si="22"/>
        <v>7896.3767200000011</v>
      </c>
      <c r="H985" s="2">
        <f t="shared" si="19"/>
        <v>0.18000000016763806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47630</v>
      </c>
      <c r="D986" s="1">
        <f>BILANCA!E8</f>
        <v>47630.69</v>
      </c>
      <c r="E986" s="1">
        <v>0</v>
      </c>
      <c r="F986" s="1">
        <v>0</v>
      </c>
      <c r="G986" s="2">
        <f t="shared" si="22"/>
        <v>428.67414000000008</v>
      </c>
      <c r="H986" s="2">
        <f t="shared" si="19"/>
        <v>0.30999999999767169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8400</v>
      </c>
      <c r="D987" s="1">
        <f>BILANCA!E9</f>
        <v>8400.08</v>
      </c>
      <c r="E987" s="1">
        <v>0</v>
      </c>
      <c r="F987" s="1">
        <v>0</v>
      </c>
      <c r="G987" s="2">
        <f t="shared" si="22"/>
        <v>100.80064000000002</v>
      </c>
      <c r="H987" s="2">
        <f t="shared" si="19"/>
        <v>7.999999999992724E-2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325935</v>
      </c>
      <c r="D988" s="1">
        <f>BILANCA!E10</f>
        <v>325935.2</v>
      </c>
      <c r="E988" s="1">
        <v>0</v>
      </c>
      <c r="F988" s="1">
        <v>0</v>
      </c>
      <c r="G988" s="2">
        <f t="shared" si="22"/>
        <v>4889.027</v>
      </c>
      <c r="H988" s="2">
        <f t="shared" si="19"/>
        <v>0.20000000001164153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286705</v>
      </c>
      <c r="D989" s="1">
        <f>BILANCA!E11</f>
        <v>286704.59000000003</v>
      </c>
      <c r="E989" s="1">
        <v>0</v>
      </c>
      <c r="F989" s="1">
        <v>0</v>
      </c>
      <c r="G989" s="2">
        <f t="shared" si="22"/>
        <v>5160.6850800000002</v>
      </c>
      <c r="H989" s="2">
        <f t="shared" si="19"/>
        <v>0.40999999997438863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1406602</v>
      </c>
      <c r="D990" s="1">
        <f>BILANCA!E12</f>
        <v>1199347.4900000002</v>
      </c>
      <c r="E990" s="1">
        <v>0</v>
      </c>
      <c r="F990" s="1">
        <v>0</v>
      </c>
      <c r="G990" s="2">
        <f t="shared" si="22"/>
        <v>26637.078860000005</v>
      </c>
      <c r="H990" s="2">
        <f t="shared" si="19"/>
        <v>0.49000000022351742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335341</v>
      </c>
      <c r="D991" s="1">
        <f>BILANCA!E13</f>
        <v>325649.11000000034</v>
      </c>
      <c r="E991" s="1">
        <v>0</v>
      </c>
      <c r="F991" s="1">
        <v>0</v>
      </c>
      <c r="G991" s="2">
        <f t="shared" si="22"/>
        <v>7893.1137600000056</v>
      </c>
      <c r="H991" s="2">
        <f t="shared" si="19"/>
        <v>0.11000000033527613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4566168</v>
      </c>
      <c r="D993" s="1">
        <f>BILANCA!E15</f>
        <v>4566167.74</v>
      </c>
      <c r="E993" s="1">
        <v>0</v>
      </c>
      <c r="F993" s="1">
        <v>0</v>
      </c>
      <c r="G993" s="2">
        <f t="shared" si="22"/>
        <v>136985.03479999999</v>
      </c>
      <c r="H993" s="2">
        <f t="shared" si="19"/>
        <v>0.25999999977648258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107816</v>
      </c>
      <c r="D995" s="1">
        <f>BILANCA!E17</f>
        <v>107816.28</v>
      </c>
      <c r="E995" s="1">
        <v>0</v>
      </c>
      <c r="F995" s="1">
        <v>0</v>
      </c>
      <c r="G995" s="2">
        <f t="shared" si="22"/>
        <v>3881.3827200000001</v>
      </c>
      <c r="H995" s="2">
        <f t="shared" si="19"/>
        <v>0.27999999999883585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4338643</v>
      </c>
      <c r="D996" s="1">
        <f>BILANCA!E18</f>
        <v>4348334.91</v>
      </c>
      <c r="E996" s="1">
        <v>0</v>
      </c>
      <c r="F996" s="1">
        <v>0</v>
      </c>
      <c r="G996" s="2">
        <f t="shared" si="22"/>
        <v>169459.06666000001</v>
      </c>
      <c r="H996" s="2">
        <f t="shared" si="19"/>
        <v>8.9999999850988388E-2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824174</v>
      </c>
      <c r="D997" s="1">
        <f>BILANCA!E19</f>
        <v>662296.73</v>
      </c>
      <c r="E997" s="1">
        <v>0</v>
      </c>
      <c r="F997" s="1">
        <v>0</v>
      </c>
      <c r="G997" s="2">
        <f t="shared" si="22"/>
        <v>30082.744440000002</v>
      </c>
      <c r="H997" s="2">
        <f t="shared" si="19"/>
        <v>0.27000000001862645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239604</v>
      </c>
      <c r="D998" s="1">
        <f>BILANCA!E20</f>
        <v>272593.44</v>
      </c>
      <c r="E998" s="1">
        <v>0</v>
      </c>
      <c r="F998" s="1">
        <v>0</v>
      </c>
      <c r="G998" s="2">
        <f t="shared" si="22"/>
        <v>11771.8632</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84542</v>
      </c>
      <c r="D999" s="1">
        <f>BILANCA!E21</f>
        <v>84542.14</v>
      </c>
      <c r="E999" s="1">
        <v>0</v>
      </c>
      <c r="F999" s="1">
        <v>0</v>
      </c>
      <c r="G999" s="2">
        <f t="shared" si="22"/>
        <v>4058.0204800000001</v>
      </c>
      <c r="H999" s="2">
        <f t="shared" si="19"/>
        <v>0.13999999999941792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288127</v>
      </c>
      <c r="D1000" s="1">
        <f>BILANCA!E22</f>
        <v>288126.69</v>
      </c>
      <c r="E1000" s="1">
        <v>0</v>
      </c>
      <c r="F1000" s="1">
        <v>0</v>
      </c>
      <c r="G1000" s="2">
        <f t="shared" si="22"/>
        <v>14694.46646</v>
      </c>
      <c r="H1000" s="2">
        <f t="shared" si="19"/>
        <v>0.30999999999767169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382573</v>
      </c>
      <c r="D1001" s="1">
        <f>BILANCA!E23</f>
        <v>382573.13</v>
      </c>
      <c r="E1001" s="1">
        <v>0</v>
      </c>
      <c r="F1001" s="1">
        <v>0</v>
      </c>
      <c r="G1001" s="2">
        <f t="shared" si="22"/>
        <v>20658.946679999997</v>
      </c>
      <c r="H1001" s="2">
        <f t="shared" si="19"/>
        <v>0.13000000000465661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3646758</v>
      </c>
      <c r="D1004" s="1">
        <f>BILANCA!E26</f>
        <v>3742391.39</v>
      </c>
      <c r="E1004" s="1">
        <v>0</v>
      </c>
      <c r="F1004" s="1">
        <v>0</v>
      </c>
      <c r="G1004" s="2">
        <f t="shared" si="22"/>
        <v>233762.35638000001</v>
      </c>
      <c r="H1004" s="2">
        <f t="shared" si="19"/>
        <v>0.39000000013038516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3817430</v>
      </c>
      <c r="D1006" s="1">
        <f>BILANCA!E28</f>
        <v>4107930.06</v>
      </c>
      <c r="E1006" s="1">
        <v>0</v>
      </c>
      <c r="F1006" s="1">
        <v>0</v>
      </c>
      <c r="G1006" s="2">
        <f t="shared" si="22"/>
        <v>276765.67275999999</v>
      </c>
      <c r="H1006" s="2">
        <f t="shared" si="19"/>
        <v>6.0000000055879354E-2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94601</v>
      </c>
      <c r="D1007" s="1">
        <f>BILANCA!E29</f>
        <v>61212.259999999951</v>
      </c>
      <c r="E1007" s="1">
        <v>0</v>
      </c>
      <c r="F1007" s="1">
        <v>0</v>
      </c>
      <c r="G1007" s="2">
        <f t="shared" si="22"/>
        <v>5208.612479999998</v>
      </c>
      <c r="H1007" s="2">
        <f t="shared" si="19"/>
        <v>0.25999999995110556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489646</v>
      </c>
      <c r="D1008" s="1">
        <f>BILANCA!E30</f>
        <v>489645.72</v>
      </c>
      <c r="E1008" s="1">
        <v>0</v>
      </c>
      <c r="F1008" s="1">
        <v>0</v>
      </c>
      <c r="G1008" s="2">
        <f t="shared" si="22"/>
        <v>36723.436000000002</v>
      </c>
      <c r="H1008" s="2">
        <f t="shared" si="19"/>
        <v>0.28000000002793968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395045</v>
      </c>
      <c r="D1012" s="1">
        <f>BILANCA!E34</f>
        <v>428433.46</v>
      </c>
      <c r="E1012" s="1">
        <v>0</v>
      </c>
      <c r="F1012" s="1">
        <v>0</v>
      </c>
      <c r="G1012" s="2">
        <f t="shared" si="22"/>
        <v>36305.445680000004</v>
      </c>
      <c r="H1012" s="2">
        <f t="shared" si="19"/>
        <v>0.46000000002095476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152486</v>
      </c>
      <c r="D1023" s="1">
        <f>BILANCA!E45</f>
        <v>150189.39000000001</v>
      </c>
      <c r="E1023" s="1">
        <v>0</v>
      </c>
      <c r="F1023" s="1">
        <v>0</v>
      </c>
      <c r="G1023" s="2">
        <f t="shared" si="22"/>
        <v>18114.591200000003</v>
      </c>
      <c r="H1023" s="2">
        <f t="shared" si="19"/>
        <v>0.39000000001396984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25344</v>
      </c>
      <c r="D1025" s="1">
        <f>BILANCA!E47</f>
        <v>25344</v>
      </c>
      <c r="E1025" s="1">
        <v>0</v>
      </c>
      <c r="F1025" s="1">
        <v>0</v>
      </c>
      <c r="G1025" s="2">
        <f t="shared" si="22"/>
        <v>3193.3440000000001</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198645</v>
      </c>
      <c r="D1027" s="1">
        <f>BILANCA!E49</f>
        <v>198645</v>
      </c>
      <c r="E1027" s="1">
        <v>0</v>
      </c>
      <c r="F1027" s="1">
        <v>0</v>
      </c>
      <c r="G1027" s="2">
        <f t="shared" si="22"/>
        <v>26221.14</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71503</v>
      </c>
      <c r="D1028" s="1">
        <f>BILANCA!E50</f>
        <v>73799.61</v>
      </c>
      <c r="E1028" s="1">
        <v>0</v>
      </c>
      <c r="F1028" s="1">
        <v>0</v>
      </c>
      <c r="G1028" s="2">
        <f t="shared" si="22"/>
        <v>9859.5998999999993</v>
      </c>
      <c r="H1028" s="2">
        <f t="shared" si="19"/>
        <v>0.38999999999941792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916670</v>
      </c>
      <c r="D1032" s="1">
        <f>BILANCA!E54</f>
        <v>935923.88</v>
      </c>
      <c r="E1032" s="1">
        <v>0</v>
      </c>
      <c r="F1032" s="1">
        <v>0</v>
      </c>
      <c r="G1032" s="2">
        <f t="shared" si="22"/>
        <v>136637.37024000002</v>
      </c>
      <c r="H1032" s="2">
        <f t="shared" si="19"/>
        <v>0.11999999999534339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916670</v>
      </c>
      <c r="D1033" s="1">
        <f>BILANCA!E55</f>
        <v>935923.88</v>
      </c>
      <c r="E1033" s="1">
        <v>0</v>
      </c>
      <c r="F1033" s="1">
        <v>0</v>
      </c>
      <c r="G1033" s="2">
        <f t="shared" si="22"/>
        <v>139425.88800000001</v>
      </c>
      <c r="H1033" s="2">
        <f t="shared" si="19"/>
        <v>0.11999999999534339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866578</v>
      </c>
      <c r="D1046" s="1">
        <f>BILANCA!E68</f>
        <v>1059731.25</v>
      </c>
      <c r="E1046" s="1">
        <v>0</v>
      </c>
      <c r="F1046" s="1">
        <v>0</v>
      </c>
      <c r="G1046" s="2">
        <f t="shared" si="22"/>
        <v>188120.5515</v>
      </c>
      <c r="H1046" s="2">
        <f t="shared" si="19"/>
        <v>0.25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825185</v>
      </c>
      <c r="D1047" s="1">
        <f>BILANCA!E69</f>
        <v>1020865.84</v>
      </c>
      <c r="E1047" s="1">
        <v>0</v>
      </c>
      <c r="F1047" s="1">
        <v>0</v>
      </c>
      <c r="G1047" s="2">
        <f t="shared" si="22"/>
        <v>183482.66751999999</v>
      </c>
      <c r="H1047" s="2">
        <f t="shared" si="19"/>
        <v>0.16000000003259629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818386</v>
      </c>
      <c r="D1048" s="1">
        <f>BILANCA!E70</f>
        <v>1015083.23</v>
      </c>
      <c r="E1048" s="1">
        <v>0</v>
      </c>
      <c r="F1048" s="1">
        <v>0</v>
      </c>
      <c r="G1048" s="2">
        <f t="shared" si="22"/>
        <v>185155.9099</v>
      </c>
      <c r="H1048" s="2">
        <f t="shared" si="19"/>
        <v>0.22999999998137355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818386</v>
      </c>
      <c r="D1050" s="1">
        <f>BILANCA!E72</f>
        <v>1015083.23</v>
      </c>
      <c r="E1050" s="1">
        <v>0</v>
      </c>
      <c r="F1050" s="1">
        <v>0</v>
      </c>
      <c r="G1050" s="2">
        <f t="shared" si="22"/>
        <v>190853.01482000001</v>
      </c>
      <c r="H1050" s="2">
        <f t="shared" si="19"/>
        <v>0.22999999998137355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6799</v>
      </c>
      <c r="D1054" s="1">
        <f>BILANCA!E76</f>
        <v>5782.61</v>
      </c>
      <c r="E1054" s="1">
        <v>0</v>
      </c>
      <c r="F1054" s="1">
        <v>0</v>
      </c>
      <c r="G1054" s="2">
        <f t="shared" si="22"/>
        <v>1303.8596199999999</v>
      </c>
      <c r="H1054" s="2">
        <f t="shared" si="19"/>
        <v>0.39000000000032742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18384</v>
      </c>
      <c r="D1056" s="1">
        <f>BILANCA!E78</f>
        <v>11582.5</v>
      </c>
      <c r="E1056" s="1">
        <v>0</v>
      </c>
      <c r="F1056" s="1">
        <v>0</v>
      </c>
      <c r="G1056" s="2">
        <f t="shared" si="22"/>
        <v>3033.0769999999998</v>
      </c>
      <c r="H1056" s="2">
        <f t="shared" si="19"/>
        <v>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18384</v>
      </c>
      <c r="D1064" s="1">
        <f>BILANCA!E86</f>
        <v>11582.5</v>
      </c>
      <c r="E1064" s="1">
        <v>0</v>
      </c>
      <c r="F1064" s="1">
        <v>0</v>
      </c>
      <c r="G1064" s="2">
        <f t="shared" si="22"/>
        <v>3365.4690000000001</v>
      </c>
      <c r="H1064" s="2">
        <f t="shared" si="19"/>
        <v>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23009</v>
      </c>
      <c r="D1124" s="1">
        <f>BILANCA!E146</f>
        <v>27282.91</v>
      </c>
      <c r="E1124" s="1">
        <v>0</v>
      </c>
      <c r="F1124" s="1">
        <v>0</v>
      </c>
      <c r="G1124" s="2">
        <f t="shared" si="22"/>
        <v>10938.04962</v>
      </c>
      <c r="H1124" s="2">
        <f t="shared" si="23"/>
        <v>9.0000000000145519E-2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23009</v>
      </c>
      <c r="D1137" s="1">
        <f>BILANCA!E159</f>
        <v>27282.91</v>
      </c>
      <c r="E1137" s="1">
        <v>0</v>
      </c>
      <c r="F1137" s="1">
        <v>0</v>
      </c>
      <c r="G1137" s="2">
        <f t="shared" si="22"/>
        <v>11946.522280000001</v>
      </c>
      <c r="H1137" s="2">
        <f t="shared" si="23"/>
        <v>9.0000000000145519E-2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2320810</v>
      </c>
      <c r="D1152" s="1">
        <f>BILANCA!E175</f>
        <v>2306709.4300000002</v>
      </c>
      <c r="E1152" s="1">
        <v>0</v>
      </c>
      <c r="F1152" s="1">
        <v>0</v>
      </c>
      <c r="G1152" s="2">
        <f t="shared" si="22"/>
        <v>1171884.6773400002</v>
      </c>
      <c r="H1152" s="2">
        <f t="shared" si="23"/>
        <v>0.43000000016763806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479999</v>
      </c>
      <c r="D1153" s="1">
        <f>BILANCA!E176</f>
        <v>650344.13</v>
      </c>
      <c r="E1153" s="1">
        <v>0</v>
      </c>
      <c r="F1153" s="1">
        <v>0</v>
      </c>
      <c r="G1153" s="2">
        <f t="shared" si="22"/>
        <v>302716.83420000004</v>
      </c>
      <c r="H1153" s="2">
        <f t="shared" si="23"/>
        <v>0.13000000000465661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479999</v>
      </c>
      <c r="D1154" s="1">
        <f>BILANCA!E177</f>
        <v>623293.5</v>
      </c>
      <c r="E1154" s="1">
        <v>0</v>
      </c>
      <c r="F1154" s="1">
        <v>0</v>
      </c>
      <c r="G1154" s="2">
        <f t="shared" si="22"/>
        <v>295246.20600000001</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279658</v>
      </c>
      <c r="D1155" s="1">
        <f>BILANCA!E178</f>
        <v>444378.63</v>
      </c>
      <c r="E1155" s="1">
        <v>0</v>
      </c>
      <c r="F1155" s="1">
        <v>0</v>
      </c>
      <c r="G1155" s="2">
        <f t="shared" si="22"/>
        <v>200967.42472000001</v>
      </c>
      <c r="H1155" s="2">
        <f t="shared" si="23"/>
        <v>0.36999999999534339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200341</v>
      </c>
      <c r="D1156" s="1">
        <f>BILANCA!E179</f>
        <v>178914.87</v>
      </c>
      <c r="E1156" s="1">
        <v>0</v>
      </c>
      <c r="F1156" s="1">
        <v>0</v>
      </c>
      <c r="G1156" s="2">
        <f t="shared" si="22"/>
        <v>96563.538019999978</v>
      </c>
      <c r="H1156" s="2">
        <f t="shared" si="23"/>
        <v>0.13000000000465661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27050.63</v>
      </c>
      <c r="E1166" s="1">
        <v>0</v>
      </c>
      <c r="F1166" s="1">
        <v>0</v>
      </c>
      <c r="G1166" s="2">
        <f t="shared" si="22"/>
        <v>9900.5305800000006</v>
      </c>
      <c r="H1166" s="2">
        <f t="shared" si="23"/>
        <v>0.36999999999898137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1840811</v>
      </c>
      <c r="D1214" s="1">
        <f>BILANCA!E237</f>
        <v>1656365.3</v>
      </c>
      <c r="E1214" s="1">
        <v>0</v>
      </c>
      <c r="F1214" s="1">
        <v>0</v>
      </c>
      <c r="G1214" s="2">
        <f t="shared" si="22"/>
        <v>1190468.1096000001</v>
      </c>
      <c r="H1214" s="2">
        <f t="shared" si="23"/>
        <v>0.30000000004656613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1454233</v>
      </c>
      <c r="D1215" s="1">
        <f>BILANCA!E238</f>
        <v>1246978.27</v>
      </c>
      <c r="E1215" s="1">
        <v>0</v>
      </c>
      <c r="F1215" s="1">
        <v>0</v>
      </c>
      <c r="G1215" s="2">
        <f t="shared" si="22"/>
        <v>915979.97328000003</v>
      </c>
      <c r="H1215" s="2">
        <f t="shared" si="23"/>
        <v>0.27000000001862645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1454233</v>
      </c>
      <c r="D1216" s="1">
        <f>BILANCA!E239</f>
        <v>1246978.27</v>
      </c>
      <c r="E1216" s="1">
        <v>0</v>
      </c>
      <c r="F1216" s="1">
        <v>0</v>
      </c>
      <c r="G1216" s="2">
        <f t="shared" si="22"/>
        <v>919928.16282000009</v>
      </c>
      <c r="H1216" s="2">
        <f t="shared" si="23"/>
        <v>0.27000000001862645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1454233</v>
      </c>
      <c r="D1217" s="1">
        <f>BILANCA!E240</f>
        <v>1246978.27</v>
      </c>
      <c r="E1217" s="1">
        <v>0</v>
      </c>
      <c r="F1217" s="1">
        <v>0</v>
      </c>
      <c r="G1217" s="2">
        <f t="shared" si="22"/>
        <v>923876.35236000002</v>
      </c>
      <c r="H1217" s="2">
        <f t="shared" si="23"/>
        <v>0.27000000001862645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363569</v>
      </c>
      <c r="D1222" s="1">
        <f>BILANCA!E245</f>
        <v>382104.12</v>
      </c>
      <c r="E1222" s="1">
        <v>0</v>
      </c>
      <c r="F1222" s="1">
        <v>0</v>
      </c>
      <c r="G1222" s="2">
        <f t="shared" si="22"/>
        <v>269538.76035999996</v>
      </c>
      <c r="H1222" s="2">
        <f t="shared" si="23"/>
        <v>0.11999999999534339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363569</v>
      </c>
      <c r="D1223" s="1">
        <f>BILANCA!E246</f>
        <v>382104.12</v>
      </c>
      <c r="E1223" s="1">
        <v>0</v>
      </c>
      <c r="F1223" s="1">
        <v>0</v>
      </c>
      <c r="G1223" s="2">
        <f t="shared" si="22"/>
        <v>270666.53759999998</v>
      </c>
      <c r="H1223" s="2">
        <f t="shared" si="23"/>
        <v>0.11999999999534339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363569</v>
      </c>
      <c r="D1224" s="1">
        <f>BILANCA!E247</f>
        <v>382104.12</v>
      </c>
      <c r="E1224" s="1">
        <v>0</v>
      </c>
      <c r="F1224" s="1">
        <v>0</v>
      </c>
      <c r="G1224" s="2">
        <f t="shared" si="22"/>
        <v>271794.31484000001</v>
      </c>
      <c r="H1224" s="2">
        <f t="shared" si="23"/>
        <v>0.11999999999534339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23009</v>
      </c>
      <c r="D1232" s="1">
        <f>BILANCA!E255</f>
        <v>27282.91</v>
      </c>
      <c r="E1232" s="1">
        <v>0</v>
      </c>
      <c r="F1232" s="1">
        <v>0</v>
      </c>
      <c r="G1232" s="2">
        <f t="shared" si="22"/>
        <v>19316.13018</v>
      </c>
      <c r="H1232" s="2">
        <f t="shared" si="23"/>
        <v>9.0000000000145519E-2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50000</v>
      </c>
      <c r="D1236" s="1">
        <f>BILANCA!E259</f>
        <v>53089.15</v>
      </c>
      <c r="E1236" s="1">
        <v>0</v>
      </c>
      <c r="F1236" s="1">
        <v>0</v>
      </c>
      <c r="G1236" s="2">
        <f t="shared" si="22"/>
        <v>39513.109899999996</v>
      </c>
      <c r="H1236" s="2">
        <f t="shared" si="23"/>
        <v>0.15000000000145519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50000</v>
      </c>
      <c r="D1237" s="1">
        <f>BILANCA!E260</f>
        <v>53089.15</v>
      </c>
      <c r="E1237" s="1">
        <v>0</v>
      </c>
      <c r="F1237" s="1">
        <v>0</v>
      </c>
      <c r="G1237" s="2">
        <f t="shared" si="22"/>
        <v>39669.288200000003</v>
      </c>
      <c r="H1237" s="2">
        <f t="shared" si="23"/>
        <v>0.15000000000145519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23009</v>
      </c>
      <c r="D1241" s="1">
        <f>BILANCA!E265</f>
        <v>27282.91</v>
      </c>
      <c r="E1241" s="1">
        <v>0</v>
      </c>
      <c r="F1241" s="1">
        <v>0</v>
      </c>
      <c r="G1241" s="2">
        <f t="shared" si="22"/>
        <v>20014.30356</v>
      </c>
      <c r="H1241" s="2">
        <f t="shared" si="23"/>
        <v>9.0000000000145519E-2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18384</v>
      </c>
      <c r="D1244" s="1">
        <f>BILANCA!E268</f>
        <v>4020</v>
      </c>
      <c r="E1244" s="1">
        <v>0</v>
      </c>
      <c r="F1244" s="1">
        <v>0</v>
      </c>
      <c r="G1244" s="2">
        <f t="shared" si="24"/>
        <v>6896.6640000000007</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7562.5</v>
      </c>
      <c r="E1245" s="1">
        <v>0</v>
      </c>
      <c r="F1245" s="1">
        <v>0</v>
      </c>
      <c r="G1245" s="2">
        <f t="shared" si="24"/>
        <v>3962.75</v>
      </c>
      <c r="H1245" s="2">
        <f t="shared" si="23"/>
        <v>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479999</v>
      </c>
      <c r="D1264" s="1">
        <f>BILANCA!E288</f>
        <v>623293.5</v>
      </c>
      <c r="E1264" s="1">
        <v>0</v>
      </c>
      <c r="F1264" s="1">
        <v>0</v>
      </c>
      <c r="G1264" s="2">
        <f t="shared" si="24"/>
        <v>485170.66600000008</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27050.63</v>
      </c>
      <c r="E1266" s="1">
        <v>0</v>
      </c>
      <c r="F1266" s="1">
        <v>0</v>
      </c>
      <c r="G1266" s="2">
        <f t="shared" si="24"/>
        <v>15310.656579999999</v>
      </c>
      <c r="H1266" s="2">
        <f t="shared" si="23"/>
        <v>0.36999999999898137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7349636</v>
      </c>
      <c r="D1423" s="1">
        <f>'RAS-funkcijski'!E129</f>
        <v>7915542.6200000001</v>
      </c>
      <c r="E1423" s="1">
        <v>0</v>
      </c>
      <c r="F1423" s="1">
        <v>0</v>
      </c>
      <c r="G1423" s="2">
        <f t="shared" si="24"/>
        <v>2897590.1550000003</v>
      </c>
      <c r="H1423" s="2">
        <f t="shared" si="27"/>
        <v>0.37999999988824129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7349636</v>
      </c>
      <c r="D1427" s="1">
        <f>'RAS-funkcijski'!E133</f>
        <v>7915542.6200000001</v>
      </c>
      <c r="E1427" s="1">
        <v>0</v>
      </c>
      <c r="F1427" s="1">
        <v>0</v>
      </c>
      <c r="G1427" s="2">
        <f t="shared" si="24"/>
        <v>2990313.0399599997</v>
      </c>
      <c r="H1427" s="2">
        <f t="shared" si="27"/>
        <v>0.37999999988824129</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7349636</v>
      </c>
      <c r="D1435" s="13">
        <f>'RAS-funkcijski'!E141</f>
        <v>7915542.6200000001</v>
      </c>
      <c r="E1435" s="13">
        <v>0</v>
      </c>
      <c r="F1435" s="13">
        <v>0</v>
      </c>
      <c r="G1435" s="14">
        <f t="shared" si="24"/>
        <v>3175758.8098800005</v>
      </c>
      <c r="H1435" s="14">
        <f t="shared" si="27"/>
        <v>0.37999999988824129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51777.599999999999</v>
      </c>
      <c r="D1436" s="6">
        <f>'P-VRIO'!E5</f>
        <v>51777.599999999999</v>
      </c>
      <c r="E1436" s="6">
        <v>0</v>
      </c>
      <c r="F1436" s="6">
        <v>0</v>
      </c>
      <c r="G1436" s="7">
        <f t="shared" si="24"/>
        <v>155.33279999999999</v>
      </c>
      <c r="H1436" s="7">
        <f t="shared" si="27"/>
        <v>0.80000000000291038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51777.599999999999</v>
      </c>
      <c r="D1453" s="1">
        <f>'P-VRIO'!E22</f>
        <v>51777.599999999999</v>
      </c>
      <c r="E1453" s="1">
        <v>0</v>
      </c>
      <c r="F1453" s="1">
        <v>0</v>
      </c>
      <c r="G1453" s="2">
        <f t="shared" si="24"/>
        <v>2795.9903999999997</v>
      </c>
      <c r="H1453" s="2">
        <f t="shared" si="27"/>
        <v>0.80000000000291038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51777.599999999999</v>
      </c>
      <c r="D1454" s="1">
        <f>'P-VRIO'!E23</f>
        <v>51777.599999999999</v>
      </c>
      <c r="E1454" s="1">
        <v>0</v>
      </c>
      <c r="F1454" s="1">
        <v>0</v>
      </c>
      <c r="G1454" s="2">
        <f t="shared" si="24"/>
        <v>2951.3231999999998</v>
      </c>
      <c r="H1454" s="2">
        <f t="shared" si="27"/>
        <v>0.80000000000291038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51777.599999999999</v>
      </c>
      <c r="D1460" s="1">
        <f>'P-VRIO'!E29</f>
        <v>51777.599999999999</v>
      </c>
      <c r="E1460" s="1">
        <v>0</v>
      </c>
      <c r="F1460" s="1">
        <v>0</v>
      </c>
      <c r="G1460" s="2">
        <f t="shared" si="24"/>
        <v>3883.32</v>
      </c>
      <c r="H1460" s="2">
        <f t="shared" si="27"/>
        <v>0.80000000000291038</v>
      </c>
      <c r="I1460" s="10">
        <f t="shared" si="30"/>
        <v>3106.6560000113022</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479999.35</v>
      </c>
      <c r="D1480" s="6"/>
      <c r="E1480" s="6">
        <v>0</v>
      </c>
      <c r="F1480" s="6">
        <v>0</v>
      </c>
      <c r="G1480" s="7">
        <f t="shared" ref="G1480:G1580" si="34">B1480/1000*C1480</f>
        <v>479.99934999999999</v>
      </c>
      <c r="H1480" s="7">
        <f t="shared" ref="H1480:H1580" si="35">ABS(C1480-ROUND(C1480,0))</f>
        <v>0.34999999997671694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8009237.7999999998</v>
      </c>
      <c r="D1481" s="1">
        <v>0</v>
      </c>
      <c r="E1481" s="1">
        <v>0</v>
      </c>
      <c r="F1481" s="1">
        <v>0</v>
      </c>
      <c r="G1481" s="2">
        <f t="shared" si="34"/>
        <v>16018.4756</v>
      </c>
      <c r="H1481" s="2">
        <f t="shared" si="35"/>
        <v>0.20000000018626451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7880614.54</v>
      </c>
      <c r="D1483" s="1">
        <v>0</v>
      </c>
      <c r="E1483" s="1">
        <v>0</v>
      </c>
      <c r="F1483" s="1">
        <v>0</v>
      </c>
      <c r="G1483" s="2">
        <f t="shared" si="34"/>
        <v>31522.458160000002</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5072377.34</v>
      </c>
      <c r="D1484" s="1">
        <v>0</v>
      </c>
      <c r="E1484" s="1">
        <v>0</v>
      </c>
      <c r="F1484" s="1">
        <v>0</v>
      </c>
      <c r="G1484" s="2">
        <f t="shared" si="34"/>
        <v>25361.886699999999</v>
      </c>
      <c r="H1484" s="2">
        <f t="shared" si="35"/>
        <v>0.33999999985098839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2749806.9</v>
      </c>
      <c r="D1485" s="1">
        <v>0</v>
      </c>
      <c r="E1485" s="1">
        <v>0</v>
      </c>
      <c r="F1485" s="1">
        <v>0</v>
      </c>
      <c r="G1485" s="2">
        <f t="shared" si="34"/>
        <v>16498.841400000001</v>
      </c>
      <c r="H1485" s="2">
        <f t="shared" si="35"/>
        <v>0.10000000009313226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44874</v>
      </c>
      <c r="D1486" s="1">
        <v>0</v>
      </c>
      <c r="E1486" s="1">
        <v>0</v>
      </c>
      <c r="F1486" s="1">
        <v>0</v>
      </c>
      <c r="G1486" s="2">
        <f t="shared" si="34"/>
        <v>314.11799999999999</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13556.3</v>
      </c>
      <c r="D1489" s="1">
        <v>0</v>
      </c>
      <c r="E1489" s="1">
        <v>0</v>
      </c>
      <c r="F1489" s="1">
        <v>0</v>
      </c>
      <c r="G1489" s="2">
        <f t="shared" si="34"/>
        <v>135.56299999999999</v>
      </c>
      <c r="H1489" s="2">
        <f t="shared" si="35"/>
        <v>0.2999999999992724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128623.26</v>
      </c>
      <c r="D1492" s="1">
        <v>0</v>
      </c>
      <c r="E1492" s="1">
        <v>0</v>
      </c>
      <c r="F1492" s="1">
        <v>0</v>
      </c>
      <c r="G1492" s="2">
        <f t="shared" si="34"/>
        <v>1672.1023799999998</v>
      </c>
      <c r="H1492" s="2">
        <f t="shared" si="35"/>
        <v>0.25999999999476131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7838893.0199999996</v>
      </c>
      <c r="D1499" s="1">
        <v>0</v>
      </c>
      <c r="E1499" s="1">
        <v>0</v>
      </c>
      <c r="F1499" s="1">
        <v>0</v>
      </c>
      <c r="G1499" s="2">
        <f t="shared" si="34"/>
        <v>156777.86040000001</v>
      </c>
      <c r="H1499" s="2">
        <f t="shared" si="35"/>
        <v>1.9999999552965164E-2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7737320.3899999997</v>
      </c>
      <c r="D1501" s="1">
        <v>0</v>
      </c>
      <c r="E1501" s="1">
        <v>0</v>
      </c>
      <c r="F1501" s="1">
        <v>0</v>
      </c>
      <c r="G1501" s="2">
        <f t="shared" si="34"/>
        <v>170221.04857999997</v>
      </c>
      <c r="H1501" s="2">
        <f t="shared" si="35"/>
        <v>0.38999999966472387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4907657.07</v>
      </c>
      <c r="D1502" s="1">
        <v>0</v>
      </c>
      <c r="E1502" s="1">
        <v>0</v>
      </c>
      <c r="F1502" s="1">
        <v>0</v>
      </c>
      <c r="G1502" s="2">
        <f t="shared" si="34"/>
        <v>112876.11261000001</v>
      </c>
      <c r="H1502" s="2">
        <f t="shared" si="35"/>
        <v>7.0000000298023224E-2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2771233.02</v>
      </c>
      <c r="D1503" s="1">
        <v>0</v>
      </c>
      <c r="E1503" s="1">
        <v>0</v>
      </c>
      <c r="F1503" s="1">
        <v>0</v>
      </c>
      <c r="G1503" s="2">
        <f t="shared" si="34"/>
        <v>66509.592480000007</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44874</v>
      </c>
      <c r="D1504" s="1">
        <v>0</v>
      </c>
      <c r="E1504" s="1">
        <v>0</v>
      </c>
      <c r="F1504" s="1">
        <v>0</v>
      </c>
      <c r="G1504" s="2">
        <f t="shared" si="34"/>
        <v>1121.8500000000001</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13556.3</v>
      </c>
      <c r="D1507" s="1">
        <v>0</v>
      </c>
      <c r="E1507" s="1">
        <v>0</v>
      </c>
      <c r="F1507" s="1">
        <v>0</v>
      </c>
      <c r="G1507" s="2">
        <f t="shared" si="34"/>
        <v>379.57639999999998</v>
      </c>
      <c r="H1507" s="2">
        <f t="shared" si="35"/>
        <v>0.2999999999992724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101572.63</v>
      </c>
      <c r="D1510" s="1">
        <v>0</v>
      </c>
      <c r="E1510" s="1">
        <v>0</v>
      </c>
      <c r="F1510" s="1">
        <v>0</v>
      </c>
      <c r="G1510" s="2">
        <f t="shared" si="34"/>
        <v>3148.75153</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650344.13000000082</v>
      </c>
      <c r="D1517" s="1">
        <v>0</v>
      </c>
      <c r="E1517" s="1">
        <v>0</v>
      </c>
      <c r="F1517" s="1">
        <v>0</v>
      </c>
      <c r="G1517" s="2">
        <f t="shared" si="34"/>
        <v>24713.076940000032</v>
      </c>
      <c r="H1517" s="2">
        <f t="shared" si="35"/>
        <v>0.13000000081956387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650344.13</v>
      </c>
      <c r="D1576" s="1">
        <v>0</v>
      </c>
      <c r="E1576" s="1">
        <v>0</v>
      </c>
      <c r="F1576" s="1">
        <v>0</v>
      </c>
      <c r="G1576" s="2">
        <f t="shared" si="34"/>
        <v>63083.38061</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623293.5</v>
      </c>
      <c r="D1578" s="1">
        <v>0</v>
      </c>
      <c r="E1578" s="1">
        <v>0</v>
      </c>
      <c r="F1578" s="1">
        <v>0</v>
      </c>
      <c r="G1578" s="2">
        <f t="shared" si="34"/>
        <v>61706.056500000006</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27050.63</v>
      </c>
      <c r="D1579" s="1">
        <v>0</v>
      </c>
      <c r="E1579" s="1">
        <v>0</v>
      </c>
      <c r="F1579" s="1">
        <v>0</v>
      </c>
      <c r="G1579" s="2">
        <f t="shared" si="34"/>
        <v>2705.0630000000001</v>
      </c>
      <c r="H1579" s="2">
        <f t="shared" si="35"/>
        <v>0.36999999999898137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7903</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7712089</v>
      </c>
      <c r="I16" s="172">
        <f>'PR-RAS'!E6</f>
        <v>8036542.3599999994</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7071682</v>
      </c>
      <c r="I17" s="172">
        <f>'PR-RAS'!E151</f>
        <v>7786919.3599999994</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363569</v>
      </c>
      <c r="I18" s="172">
        <f>'PR-RAS'!E645</f>
        <v>382104.12000000023</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1454232</v>
      </c>
      <c r="I20" s="175">
        <f>BILANCA!E7</f>
        <v>1246978.1800000002</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866578</v>
      </c>
      <c r="I21" s="177">
        <f>BILANCA!E68</f>
        <v>1059731.25</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479999</v>
      </c>
      <c r="I22" s="177">
        <f>BILANCA!E176</f>
        <v>650344.13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1840811</v>
      </c>
      <c r="I23" s="179">
        <f>BILANCA!E237</f>
        <v>1656365.3</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7349636</v>
      </c>
      <c r="I28" s="181">
        <f>'RAS-funkcijski'!E141</f>
        <v>7915542.6200000001</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51777.599999999999</v>
      </c>
      <c r="I29" s="175">
        <f>'P-VRIO'!E5</f>
        <v>51777.599999999999</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51777.599999999999</v>
      </c>
      <c r="I30" s="177">
        <f>'P-VRIO'!E22</f>
        <v>51777.599999999999</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479999.35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650344.13000000082</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650344.13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12" zoomScaleNormal="100" workbookViewId="0">
      <selection activeCell="E659" sqref="E65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7712089</v>
      </c>
      <c r="E6" s="53">
        <f>E7+E44+E50+E82+E106+E124+E133+E139</f>
        <v>8036542.3599999994</v>
      </c>
      <c r="F6" s="54">
        <f t="shared" ref="F6:F131" si="0">IF(D6&lt;&gt;0,IF(E6/D6&gt;=100,"&gt;&gt;100",E6/D6*100),"-")</f>
        <v>104.20707489241889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32000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32000</v>
      </c>
      <c r="F68" s="54" t="str">
        <f t="shared" si="0"/>
        <v>-</v>
      </c>
    </row>
    <row r="69" spans="1:6" ht="12.75" customHeight="1" x14ac:dyDescent="0.2">
      <c r="A69" s="55" t="s">
        <v>181</v>
      </c>
      <c r="B69" s="87" t="s">
        <v>182</v>
      </c>
      <c r="C69" s="52" t="s">
        <v>181</v>
      </c>
      <c r="D69" s="244"/>
      <c r="E69" s="244">
        <v>32000</v>
      </c>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64</v>
      </c>
      <c r="E82" s="53">
        <f t="shared" si="19"/>
        <v>85.93</v>
      </c>
      <c r="F82" s="54">
        <f t="shared" si="0"/>
        <v>134.265625</v>
      </c>
    </row>
    <row r="83" spans="1:6" ht="12.75" customHeight="1" x14ac:dyDescent="0.2">
      <c r="A83" s="55">
        <v>641</v>
      </c>
      <c r="B83" s="87" t="s">
        <v>209</v>
      </c>
      <c r="C83" s="52" t="s">
        <v>210</v>
      </c>
      <c r="D83" s="53">
        <f t="shared" ref="D83:E83" si="20">SUM(D84:D90)</f>
        <v>64</v>
      </c>
      <c r="E83" s="53">
        <f t="shared" si="20"/>
        <v>85.93</v>
      </c>
      <c r="F83" s="54">
        <f t="shared" si="0"/>
        <v>134.265625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64</v>
      </c>
      <c r="E85" s="244">
        <v>85.93</v>
      </c>
      <c r="F85" s="54">
        <f t="shared" si="0"/>
        <v>134.265625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3452825</v>
      </c>
      <c r="E106" s="53">
        <f t="shared" si="23"/>
        <v>3742356.89</v>
      </c>
      <c r="F106" s="54">
        <f t="shared" si="0"/>
        <v>108.38536242062659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3452825</v>
      </c>
      <c r="E112" s="53">
        <f t="shared" si="25"/>
        <v>3742356.89</v>
      </c>
      <c r="F112" s="54">
        <f t="shared" si="0"/>
        <v>108.38536242062659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3452825</v>
      </c>
      <c r="E117" s="244">
        <v>3742356.89</v>
      </c>
      <c r="F117" s="54">
        <f t="shared" si="0"/>
        <v>108.38536242062659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2854.03</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2854.03</v>
      </c>
      <c r="F128" s="54" t="str">
        <f t="shared" si="0"/>
        <v>-</v>
      </c>
    </row>
    <row r="129" spans="1:6" ht="12.75" customHeight="1" x14ac:dyDescent="0.2">
      <c r="A129" s="55">
        <v>6631</v>
      </c>
      <c r="B129" s="88" t="s">
        <v>301</v>
      </c>
      <c r="C129" s="52" t="s">
        <v>302</v>
      </c>
      <c r="D129" s="244"/>
      <c r="E129" s="244">
        <v>2854.03</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4259200</v>
      </c>
      <c r="E133" s="53">
        <f t="shared" si="30"/>
        <v>4259245.51</v>
      </c>
      <c r="F133" s="54">
        <f t="shared" ref="F133:F223" si="31">IF(D133&lt;&gt;0,IF(E133/D133&gt;=100,"&gt;&gt;100",E133/D133*100),"-")</f>
        <v>100.00106851051839</v>
      </c>
    </row>
    <row r="134" spans="1:6" ht="24" x14ac:dyDescent="0.2">
      <c r="A134" s="55">
        <v>671</v>
      </c>
      <c r="B134" s="234" t="s">
        <v>311</v>
      </c>
      <c r="C134" s="52" t="s">
        <v>312</v>
      </c>
      <c r="D134" s="53">
        <f t="shared" ref="D134:E134" si="32">SUM(D135:D137)</f>
        <v>4259200</v>
      </c>
      <c r="E134" s="53">
        <f t="shared" si="32"/>
        <v>4259245.51</v>
      </c>
      <c r="F134" s="54">
        <f t="shared" si="31"/>
        <v>100.00106851051839</v>
      </c>
    </row>
    <row r="135" spans="1:6" ht="12.75" customHeight="1" x14ac:dyDescent="0.2">
      <c r="A135" s="55">
        <v>6711</v>
      </c>
      <c r="B135" s="87" t="s">
        <v>313</v>
      </c>
      <c r="C135" s="52" t="s">
        <v>314</v>
      </c>
      <c r="D135" s="244">
        <v>3981246</v>
      </c>
      <c r="E135" s="244">
        <v>4162321.96</v>
      </c>
      <c r="F135" s="54">
        <f t="shared" si="31"/>
        <v>104.54822334515374</v>
      </c>
    </row>
    <row r="136" spans="1:6" ht="24" x14ac:dyDescent="0.2">
      <c r="A136" s="55">
        <v>6712</v>
      </c>
      <c r="B136" s="234" t="s">
        <v>315</v>
      </c>
      <c r="C136" s="52" t="s">
        <v>316</v>
      </c>
      <c r="D136" s="244">
        <v>277954</v>
      </c>
      <c r="E136" s="244">
        <v>96923.55</v>
      </c>
      <c r="F136" s="54">
        <f t="shared" si="31"/>
        <v>34.870356245997542</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7071682</v>
      </c>
      <c r="E151" s="53">
        <f t="shared" si="35"/>
        <v>7786919.3599999994</v>
      </c>
      <c r="F151" s="54">
        <f t="shared" si="31"/>
        <v>110.11410524398579</v>
      </c>
    </row>
    <row r="152" spans="1:6" ht="12.75" customHeight="1" x14ac:dyDescent="0.2">
      <c r="A152" s="55">
        <v>31</v>
      </c>
      <c r="B152" s="87" t="s">
        <v>346</v>
      </c>
      <c r="C152" s="52" t="s">
        <v>35</v>
      </c>
      <c r="D152" s="53">
        <f t="shared" ref="D152:E152" si="36">D153+D158+D159</f>
        <v>4534956</v>
      </c>
      <c r="E152" s="53">
        <f t="shared" si="36"/>
        <v>4977051.8</v>
      </c>
      <c r="F152" s="54">
        <f t="shared" si="31"/>
        <v>109.74862380142167</v>
      </c>
    </row>
    <row r="153" spans="1:6" ht="12.75" customHeight="1" x14ac:dyDescent="0.2">
      <c r="A153" s="55">
        <v>311</v>
      </c>
      <c r="B153" s="87" t="s">
        <v>347</v>
      </c>
      <c r="C153" s="52" t="s">
        <v>348</v>
      </c>
      <c r="D153" s="53">
        <f t="shared" ref="D153:E153" si="37">SUM(D154:D157)</f>
        <v>3694493</v>
      </c>
      <c r="E153" s="53">
        <f t="shared" si="37"/>
        <v>4044259.87</v>
      </c>
      <c r="F153" s="54">
        <f t="shared" si="31"/>
        <v>109.46724949810434</v>
      </c>
    </row>
    <row r="154" spans="1:6" ht="12.75" customHeight="1" x14ac:dyDescent="0.2">
      <c r="A154" s="55">
        <v>3111</v>
      </c>
      <c r="B154" s="87" t="s">
        <v>349</v>
      </c>
      <c r="C154" s="52" t="s">
        <v>350</v>
      </c>
      <c r="D154" s="244">
        <v>3694493</v>
      </c>
      <c r="E154" s="244">
        <v>4044259.87</v>
      </c>
      <c r="F154" s="54">
        <f t="shared" si="31"/>
        <v>109.46724949810434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213754</v>
      </c>
      <c r="E158" s="244">
        <v>264867.34000000003</v>
      </c>
      <c r="F158" s="54">
        <f t="shared" si="31"/>
        <v>123.91222620395408</v>
      </c>
    </row>
    <row r="159" spans="1:6" ht="12.75" customHeight="1" x14ac:dyDescent="0.2">
      <c r="A159" s="55">
        <v>313</v>
      </c>
      <c r="B159" s="87" t="s">
        <v>359</v>
      </c>
      <c r="C159" s="52" t="s">
        <v>360</v>
      </c>
      <c r="D159" s="53">
        <f t="shared" ref="D159:E159" si="38">SUM(D160:D162)</f>
        <v>626709</v>
      </c>
      <c r="E159" s="53">
        <f t="shared" si="38"/>
        <v>667924.59</v>
      </c>
      <c r="F159" s="54">
        <f t="shared" si="31"/>
        <v>106.57651158671729</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626709</v>
      </c>
      <c r="E161" s="244">
        <v>667924.59</v>
      </c>
      <c r="F161" s="54">
        <f t="shared" si="31"/>
        <v>106.57651158671729</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2507589</v>
      </c>
      <c r="E163" s="53">
        <f t="shared" si="39"/>
        <v>2751437.26</v>
      </c>
      <c r="F163" s="54">
        <f t="shared" si="31"/>
        <v>109.72441097803507</v>
      </c>
    </row>
    <row r="164" spans="1:6" ht="12.75" customHeight="1" x14ac:dyDescent="0.2">
      <c r="A164" s="55">
        <v>321</v>
      </c>
      <c r="B164" s="87" t="s">
        <v>368</v>
      </c>
      <c r="C164" s="52" t="s">
        <v>369</v>
      </c>
      <c r="D164" s="53">
        <f t="shared" ref="D164:E164" si="40">SUM(D165:D168)</f>
        <v>107141</v>
      </c>
      <c r="E164" s="53">
        <f t="shared" si="40"/>
        <v>146921.21000000002</v>
      </c>
      <c r="F164" s="54">
        <f t="shared" si="31"/>
        <v>137.1288395665525</v>
      </c>
    </row>
    <row r="165" spans="1:6" ht="12.75" customHeight="1" x14ac:dyDescent="0.2">
      <c r="A165" s="55">
        <v>3211</v>
      </c>
      <c r="B165" s="87" t="s">
        <v>370</v>
      </c>
      <c r="C165" s="52" t="s">
        <v>371</v>
      </c>
      <c r="D165" s="244">
        <v>546</v>
      </c>
      <c r="E165" s="244">
        <v>9055.7000000000007</v>
      </c>
      <c r="F165" s="54">
        <f t="shared" si="31"/>
        <v>1658.5531135531137</v>
      </c>
    </row>
    <row r="166" spans="1:6" ht="12.75" customHeight="1" x14ac:dyDescent="0.2">
      <c r="A166" s="55">
        <v>3212</v>
      </c>
      <c r="B166" s="87" t="s">
        <v>372</v>
      </c>
      <c r="C166" s="52" t="s">
        <v>373</v>
      </c>
      <c r="D166" s="244">
        <v>99847</v>
      </c>
      <c r="E166" s="244">
        <v>127759.41</v>
      </c>
      <c r="F166" s="54">
        <f t="shared" si="31"/>
        <v>127.95518142758419</v>
      </c>
    </row>
    <row r="167" spans="1:6" ht="12.75" customHeight="1" x14ac:dyDescent="0.2">
      <c r="A167" s="55">
        <v>3213</v>
      </c>
      <c r="B167" s="87" t="s">
        <v>374</v>
      </c>
      <c r="C167" s="52" t="s">
        <v>375</v>
      </c>
      <c r="D167" s="244">
        <v>6748</v>
      </c>
      <c r="E167" s="244">
        <v>10106.1</v>
      </c>
      <c r="F167" s="54">
        <f t="shared" si="31"/>
        <v>149.76437462951986</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1727845</v>
      </c>
      <c r="E169" s="53">
        <f t="shared" si="41"/>
        <v>1799739.89</v>
      </c>
      <c r="F169" s="54">
        <f t="shared" si="31"/>
        <v>104.1609571460403</v>
      </c>
    </row>
    <row r="170" spans="1:6" ht="12.75" customHeight="1" x14ac:dyDescent="0.2">
      <c r="A170" s="55">
        <v>3221</v>
      </c>
      <c r="B170" s="87" t="s">
        <v>380</v>
      </c>
      <c r="C170" s="52" t="s">
        <v>381</v>
      </c>
      <c r="D170" s="244">
        <v>275473</v>
      </c>
      <c r="E170" s="244">
        <v>205503.79</v>
      </c>
      <c r="F170" s="54">
        <f t="shared" si="31"/>
        <v>74.600338327168174</v>
      </c>
    </row>
    <row r="171" spans="1:6" ht="12.75" customHeight="1" x14ac:dyDescent="0.2">
      <c r="A171" s="55">
        <v>3222</v>
      </c>
      <c r="B171" s="87" t="s">
        <v>382</v>
      </c>
      <c r="C171" s="52" t="s">
        <v>383</v>
      </c>
      <c r="D171" s="244">
        <v>720355</v>
      </c>
      <c r="E171" s="244">
        <v>807474.76</v>
      </c>
      <c r="F171" s="54">
        <f t="shared" si="31"/>
        <v>112.09400365097764</v>
      </c>
    </row>
    <row r="172" spans="1:6" ht="12.75" customHeight="1" x14ac:dyDescent="0.2">
      <c r="A172" s="55">
        <v>3223</v>
      </c>
      <c r="B172" s="87" t="s">
        <v>384</v>
      </c>
      <c r="C172" s="52" t="s">
        <v>385</v>
      </c>
      <c r="D172" s="244">
        <v>448714</v>
      </c>
      <c r="E172" s="244">
        <v>608585.31000000006</v>
      </c>
      <c r="F172" s="54">
        <f t="shared" si="31"/>
        <v>135.62877690466536</v>
      </c>
    </row>
    <row r="173" spans="1:6" ht="12.75" customHeight="1" x14ac:dyDescent="0.2">
      <c r="A173" s="55">
        <v>3224</v>
      </c>
      <c r="B173" s="87" t="s">
        <v>386</v>
      </c>
      <c r="C173" s="52" t="s">
        <v>387</v>
      </c>
      <c r="D173" s="244">
        <v>34970</v>
      </c>
      <c r="E173" s="244">
        <v>49396.39</v>
      </c>
      <c r="F173" s="54">
        <f t="shared" si="31"/>
        <v>141.25361738633114</v>
      </c>
    </row>
    <row r="174" spans="1:6" ht="12.75" customHeight="1" x14ac:dyDescent="0.2">
      <c r="A174" s="55">
        <v>3225</v>
      </c>
      <c r="B174" s="87" t="s">
        <v>388</v>
      </c>
      <c r="C174" s="52" t="s">
        <v>389</v>
      </c>
      <c r="D174" s="244">
        <v>72766</v>
      </c>
      <c r="E174" s="244">
        <v>75632.679999999993</v>
      </c>
      <c r="F174" s="54">
        <f t="shared" si="31"/>
        <v>103.93958716983205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175567</v>
      </c>
      <c r="E176" s="244">
        <v>53146.96</v>
      </c>
      <c r="F176" s="54">
        <f t="shared" si="31"/>
        <v>30.27161140761077</v>
      </c>
    </row>
    <row r="177" spans="1:6" ht="12.75" customHeight="1" x14ac:dyDescent="0.2">
      <c r="A177" s="55">
        <v>323</v>
      </c>
      <c r="B177" s="87" t="s">
        <v>394</v>
      </c>
      <c r="C177" s="52" t="s">
        <v>395</v>
      </c>
      <c r="D177" s="53">
        <f t="shared" ref="D177:E177" si="42">SUM(D178:D186)</f>
        <v>586842</v>
      </c>
      <c r="E177" s="53">
        <f t="shared" si="42"/>
        <v>677906.99</v>
      </c>
      <c r="F177" s="54">
        <f t="shared" si="31"/>
        <v>115.51780377000964</v>
      </c>
    </row>
    <row r="178" spans="1:6" ht="12.75" customHeight="1" x14ac:dyDescent="0.2">
      <c r="A178" s="55">
        <v>3231</v>
      </c>
      <c r="B178" s="87" t="s">
        <v>396</v>
      </c>
      <c r="C178" s="52" t="s">
        <v>397</v>
      </c>
      <c r="D178" s="244">
        <v>20156</v>
      </c>
      <c r="E178" s="244">
        <v>20699.09</v>
      </c>
      <c r="F178" s="54">
        <f t="shared" si="31"/>
        <v>102.69443341932923</v>
      </c>
    </row>
    <row r="179" spans="1:6" ht="12.75" customHeight="1" x14ac:dyDescent="0.2">
      <c r="A179" s="55">
        <v>3232</v>
      </c>
      <c r="B179" s="87" t="s">
        <v>398</v>
      </c>
      <c r="C179" s="52" t="s">
        <v>399</v>
      </c>
      <c r="D179" s="244">
        <v>234949</v>
      </c>
      <c r="E179" s="244">
        <v>266828.45</v>
      </c>
      <c r="F179" s="54">
        <f t="shared" si="31"/>
        <v>113.56866809392676</v>
      </c>
    </row>
    <row r="180" spans="1:6" ht="12.75" customHeight="1" x14ac:dyDescent="0.2">
      <c r="A180" s="55">
        <v>3233</v>
      </c>
      <c r="B180" s="87" t="s">
        <v>400</v>
      </c>
      <c r="C180" s="52" t="s">
        <v>401</v>
      </c>
      <c r="D180" s="244">
        <v>11005</v>
      </c>
      <c r="E180" s="244">
        <v>8048</v>
      </c>
      <c r="F180" s="54">
        <f t="shared" si="31"/>
        <v>73.130395274875056</v>
      </c>
    </row>
    <row r="181" spans="1:6" ht="12.75" customHeight="1" x14ac:dyDescent="0.2">
      <c r="A181" s="55">
        <v>3234</v>
      </c>
      <c r="B181" s="87" t="s">
        <v>402</v>
      </c>
      <c r="C181" s="52" t="s">
        <v>403</v>
      </c>
      <c r="D181" s="244">
        <v>212502</v>
      </c>
      <c r="E181" s="244">
        <v>215830.63</v>
      </c>
      <c r="F181" s="54">
        <f t="shared" si="31"/>
        <v>101.56639937506471</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18326</v>
      </c>
      <c r="E183" s="244">
        <v>66261.78</v>
      </c>
      <c r="F183" s="54">
        <f t="shared" si="31"/>
        <v>361.57251991705772</v>
      </c>
    </row>
    <row r="184" spans="1:6" ht="12.75" customHeight="1" x14ac:dyDescent="0.2">
      <c r="A184" s="55">
        <v>3237</v>
      </c>
      <c r="B184" s="87" t="s">
        <v>408</v>
      </c>
      <c r="C184" s="52" t="s">
        <v>409</v>
      </c>
      <c r="D184" s="244">
        <v>30250</v>
      </c>
      <c r="E184" s="244">
        <v>28750</v>
      </c>
      <c r="F184" s="54">
        <f t="shared" si="31"/>
        <v>95.041322314049594</v>
      </c>
    </row>
    <row r="185" spans="1:6" ht="12.75" customHeight="1" x14ac:dyDescent="0.2">
      <c r="A185" s="55">
        <v>3238</v>
      </c>
      <c r="B185" s="87" t="s">
        <v>410</v>
      </c>
      <c r="C185" s="52" t="s">
        <v>411</v>
      </c>
      <c r="D185" s="244">
        <v>54851</v>
      </c>
      <c r="E185" s="244">
        <v>67795.95</v>
      </c>
      <c r="F185" s="54">
        <f t="shared" si="31"/>
        <v>123.60020783577328</v>
      </c>
    </row>
    <row r="186" spans="1:6" ht="12.75" customHeight="1" x14ac:dyDescent="0.2">
      <c r="A186" s="55">
        <v>3239</v>
      </c>
      <c r="B186" s="87" t="s">
        <v>412</v>
      </c>
      <c r="C186" s="52" t="s">
        <v>413</v>
      </c>
      <c r="D186" s="244">
        <v>4803</v>
      </c>
      <c r="E186" s="244">
        <v>3693.09</v>
      </c>
      <c r="F186" s="54">
        <f t="shared" si="31"/>
        <v>76.891317926296068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85761</v>
      </c>
      <c r="E188" s="53">
        <f t="shared" si="43"/>
        <v>126869.17000000001</v>
      </c>
      <c r="F188" s="54">
        <f t="shared" si="31"/>
        <v>147.93340795932886</v>
      </c>
    </row>
    <row r="189" spans="1:6" ht="12.75" customHeight="1" x14ac:dyDescent="0.2">
      <c r="A189" s="55">
        <v>3291</v>
      </c>
      <c r="B189" s="234" t="s">
        <v>418</v>
      </c>
      <c r="C189" s="52" t="s">
        <v>419</v>
      </c>
      <c r="D189" s="244">
        <v>21614</v>
      </c>
      <c r="E189" s="244">
        <v>21858.36</v>
      </c>
      <c r="F189" s="54">
        <f t="shared" si="31"/>
        <v>101.1305635236421</v>
      </c>
    </row>
    <row r="190" spans="1:6" ht="12.75" customHeight="1" x14ac:dyDescent="0.2">
      <c r="A190" s="55">
        <v>3292</v>
      </c>
      <c r="B190" s="87" t="s">
        <v>420</v>
      </c>
      <c r="C190" s="52" t="s">
        <v>421</v>
      </c>
      <c r="D190" s="244">
        <v>41027</v>
      </c>
      <c r="E190" s="244">
        <v>42122.43</v>
      </c>
      <c r="F190" s="54">
        <f t="shared" si="31"/>
        <v>102.67002218051526</v>
      </c>
    </row>
    <row r="191" spans="1:6" ht="12.75" customHeight="1" x14ac:dyDescent="0.2">
      <c r="A191" s="55">
        <v>3293</v>
      </c>
      <c r="B191" s="87" t="s">
        <v>422</v>
      </c>
      <c r="C191" s="52" t="s">
        <v>423</v>
      </c>
      <c r="D191" s="244"/>
      <c r="E191" s="244">
        <v>69</v>
      </c>
      <c r="F191" s="54" t="str">
        <f t="shared" si="31"/>
        <v>-</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v>4248</v>
      </c>
      <c r="E193" s="244">
        <v>11635</v>
      </c>
      <c r="F193" s="54">
        <f t="shared" si="31"/>
        <v>273.89359698681733</v>
      </c>
    </row>
    <row r="194" spans="1:6" ht="12.75" customHeight="1" x14ac:dyDescent="0.2">
      <c r="A194" s="55" t="s">
        <v>428</v>
      </c>
      <c r="B194" s="87" t="s">
        <v>429</v>
      </c>
      <c r="C194" s="52" t="s">
        <v>428</v>
      </c>
      <c r="D194" s="244">
        <v>18000</v>
      </c>
      <c r="E194" s="244">
        <v>50312.5</v>
      </c>
      <c r="F194" s="54">
        <f t="shared" si="31"/>
        <v>279.51388888888886</v>
      </c>
    </row>
    <row r="195" spans="1:6" ht="12.75" customHeight="1" x14ac:dyDescent="0.2">
      <c r="A195" s="55">
        <v>3299</v>
      </c>
      <c r="B195" s="87" t="s">
        <v>430</v>
      </c>
      <c r="C195" s="52" t="s">
        <v>431</v>
      </c>
      <c r="D195" s="244">
        <v>872</v>
      </c>
      <c r="E195" s="244">
        <v>871.88</v>
      </c>
      <c r="F195" s="54">
        <f t="shared" si="31"/>
        <v>99.986238532110093</v>
      </c>
    </row>
    <row r="196" spans="1:6" ht="12.75" customHeight="1" x14ac:dyDescent="0.2">
      <c r="A196" s="55">
        <v>34</v>
      </c>
      <c r="B196" s="234" t="s">
        <v>432</v>
      </c>
      <c r="C196" s="52" t="s">
        <v>433</v>
      </c>
      <c r="D196" s="53">
        <f t="shared" ref="D196:E196" si="44">D197+D202+D210</f>
        <v>19094</v>
      </c>
      <c r="E196" s="53">
        <f t="shared" si="44"/>
        <v>44874</v>
      </c>
      <c r="F196" s="54">
        <f t="shared" si="31"/>
        <v>235.01623546663873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19094</v>
      </c>
      <c r="E210" s="53">
        <f t="shared" si="47"/>
        <v>44874</v>
      </c>
      <c r="F210" s="54">
        <f t="shared" si="31"/>
        <v>235.01623546663873</v>
      </c>
    </row>
    <row r="211" spans="1:6" ht="12.75" customHeight="1" x14ac:dyDescent="0.2">
      <c r="A211" s="55">
        <v>3431</v>
      </c>
      <c r="B211" s="234" t="s">
        <v>462</v>
      </c>
      <c r="C211" s="52" t="s">
        <v>463</v>
      </c>
      <c r="D211" s="244">
        <v>9760</v>
      </c>
      <c r="E211" s="244">
        <v>13661.84</v>
      </c>
      <c r="F211" s="54">
        <f t="shared" si="31"/>
        <v>139.97786885245901</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9334</v>
      </c>
      <c r="E213" s="244">
        <v>31212.16</v>
      </c>
      <c r="F213" s="54">
        <f t="shared" si="31"/>
        <v>334.39211484893934</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10043</v>
      </c>
      <c r="E252" s="53">
        <f t="shared" si="63"/>
        <v>13556.3</v>
      </c>
      <c r="F252" s="54">
        <f t="shared" ref="F252:F258" si="64">IF(D252&lt;&gt;0,IF(E252/D252&gt;=100,"&gt;&gt;100",E252/D252*100),"-")</f>
        <v>134.98257492781042</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10043</v>
      </c>
      <c r="E259" s="53">
        <f t="shared" si="66"/>
        <v>13556.3</v>
      </c>
      <c r="F259" s="54">
        <f t="shared" ref="F259:F262" si="67">IF(D259&lt;&gt;0,IF(E259/D259&gt;=100,"&gt;&gt;100",E259/D259*100),"-")</f>
        <v>134.98257492781042</v>
      </c>
    </row>
    <row r="260" spans="1:6" ht="12.75" customHeight="1" x14ac:dyDescent="0.2">
      <c r="A260" s="55">
        <v>3721</v>
      </c>
      <c r="B260" s="87" t="s">
        <v>556</v>
      </c>
      <c r="C260" s="52" t="s">
        <v>557</v>
      </c>
      <c r="D260" s="244">
        <v>6310</v>
      </c>
      <c r="E260" s="244">
        <v>13083.3</v>
      </c>
      <c r="F260" s="54">
        <f t="shared" si="67"/>
        <v>207.34231378763869</v>
      </c>
    </row>
    <row r="261" spans="1:6" ht="12.75" customHeight="1" x14ac:dyDescent="0.2">
      <c r="A261" s="55">
        <v>3722</v>
      </c>
      <c r="B261" s="87" t="s">
        <v>558</v>
      </c>
      <c r="C261" s="52" t="s">
        <v>559</v>
      </c>
      <c r="D261" s="244">
        <v>3733</v>
      </c>
      <c r="E261" s="244">
        <v>473</v>
      </c>
      <c r="F261" s="54">
        <f t="shared" si="67"/>
        <v>12.670774176265736</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7071682</v>
      </c>
      <c r="E289" s="53">
        <f t="shared" si="79"/>
        <v>7786919.3599999994</v>
      </c>
      <c r="F289" s="54">
        <f t="shared" si="76"/>
        <v>110.11410524398579</v>
      </c>
    </row>
    <row r="290" spans="1:6" ht="12.75" customHeight="1" x14ac:dyDescent="0.2">
      <c r="A290" s="55" t="s">
        <v>605</v>
      </c>
      <c r="B290" s="87" t="s">
        <v>616</v>
      </c>
      <c r="C290" s="52" t="s">
        <v>617</v>
      </c>
      <c r="D290" s="53">
        <f>IF(D6&gt;=D289,D6-D289,0)</f>
        <v>640407</v>
      </c>
      <c r="E290" s="53">
        <f>IF(E6&gt;=E289,E6-E289,0)</f>
        <v>249623</v>
      </c>
      <c r="F290" s="54">
        <f t="shared" si="76"/>
        <v>38.978805665771922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1116</v>
      </c>
      <c r="E292" s="244">
        <v>261104.38</v>
      </c>
      <c r="F292" s="54" t="str">
        <f t="shared" si="76"/>
        <v>&gt;&gt;100</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23009</v>
      </c>
      <c r="E294" s="244">
        <v>27282.91</v>
      </c>
      <c r="F294" s="54">
        <f t="shared" si="76"/>
        <v>118.57494893302621</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277954</v>
      </c>
      <c r="E350" s="53">
        <f t="shared" si="95"/>
        <v>128623.26000000001</v>
      </c>
      <c r="F350" s="54">
        <f t="shared" si="81"/>
        <v>46.275016729386884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277954</v>
      </c>
      <c r="E363" s="53">
        <f t="shared" si="99"/>
        <v>128623.26000000001</v>
      </c>
      <c r="F363" s="54">
        <f t="shared" si="81"/>
        <v>46.275016729386884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277954</v>
      </c>
      <c r="E369" s="53">
        <f t="shared" si="101"/>
        <v>128623.26000000001</v>
      </c>
      <c r="F369" s="54">
        <f t="shared" si="81"/>
        <v>46.275016729386884</v>
      </c>
    </row>
    <row r="370" spans="1:6" ht="12.75" customHeight="1" x14ac:dyDescent="0.2">
      <c r="A370" s="55">
        <v>4221</v>
      </c>
      <c r="B370" s="87" t="s">
        <v>671</v>
      </c>
      <c r="C370" s="52" t="s">
        <v>763</v>
      </c>
      <c r="D370" s="244">
        <v>11311</v>
      </c>
      <c r="E370" s="244">
        <v>32989.800000000003</v>
      </c>
      <c r="F370" s="54">
        <f t="shared" si="81"/>
        <v>291.66121474670678</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v>99650</v>
      </c>
      <c r="E373" s="244"/>
      <c r="F373" s="54">
        <f t="shared" si="81"/>
        <v>0</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166993</v>
      </c>
      <c r="E376" s="244">
        <v>95633.46</v>
      </c>
      <c r="F376" s="54">
        <f t="shared" si="81"/>
        <v>57.26794536297929</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277954</v>
      </c>
      <c r="E408" s="53">
        <f t="shared" si="111"/>
        <v>128623.26000000001</v>
      </c>
      <c r="F408" s="54">
        <f t="shared" si="81"/>
        <v>46.275016729386884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7712089</v>
      </c>
      <c r="E412" s="53">
        <f>E6+E298</f>
        <v>8036542.3599999994</v>
      </c>
      <c r="F412" s="54">
        <f t="shared" si="81"/>
        <v>104.20707489241889</v>
      </c>
    </row>
    <row r="413" spans="1:6" ht="12.75" customHeight="1" x14ac:dyDescent="0.2">
      <c r="A413" s="55" t="s">
        <v>605</v>
      </c>
      <c r="B413" s="87" t="s">
        <v>828</v>
      </c>
      <c r="C413" s="52" t="s">
        <v>829</v>
      </c>
      <c r="D413" s="53">
        <f t="shared" ref="D413:E413" si="112">D289+D350</f>
        <v>7349636</v>
      </c>
      <c r="E413" s="53">
        <f t="shared" si="112"/>
        <v>7915542.6199999992</v>
      </c>
      <c r="F413" s="54">
        <f t="shared" si="81"/>
        <v>107.6997911189071</v>
      </c>
    </row>
    <row r="414" spans="1:6" ht="12.75" customHeight="1" x14ac:dyDescent="0.2">
      <c r="A414" s="55" t="s">
        <v>605</v>
      </c>
      <c r="B414" s="87" t="s">
        <v>830</v>
      </c>
      <c r="C414" s="52" t="s">
        <v>831</v>
      </c>
      <c r="D414" s="53">
        <f t="shared" ref="D414:E414" si="113">IF(D412&gt;=D413,D412-D413,0)</f>
        <v>362453</v>
      </c>
      <c r="E414" s="53">
        <f t="shared" si="113"/>
        <v>120999.74000000022</v>
      </c>
      <c r="F414" s="54">
        <f t="shared" si="81"/>
        <v>33.383566972821363</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1116</v>
      </c>
      <c r="E416" s="53">
        <f t="shared" si="115"/>
        <v>261104.38</v>
      </c>
      <c r="F416" s="54" t="str">
        <f t="shared" si="81"/>
        <v>&gt;&gt;100</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23009</v>
      </c>
      <c r="E418" s="64">
        <f t="shared" si="117"/>
        <v>27282.91</v>
      </c>
      <c r="F418" s="59">
        <f t="shared" si="81"/>
        <v>118.57494893302621</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7712089</v>
      </c>
      <c r="E639" s="53">
        <f t="shared" si="180"/>
        <v>8036542.3599999994</v>
      </c>
      <c r="F639" s="54">
        <f t="shared" si="119"/>
        <v>104.20707489241889</v>
      </c>
    </row>
    <row r="640" spans="1:6" ht="12.75" customHeight="1" x14ac:dyDescent="0.2">
      <c r="A640" s="55" t="s">
        <v>605</v>
      </c>
      <c r="B640" s="87" t="s">
        <v>1274</v>
      </c>
      <c r="C640" s="52" t="s">
        <v>1275</v>
      </c>
      <c r="D640" s="53">
        <f t="shared" ref="D640:E640" si="181">D413+D528</f>
        <v>7349636</v>
      </c>
      <c r="E640" s="53">
        <f t="shared" si="181"/>
        <v>7915542.6199999992</v>
      </c>
      <c r="F640" s="54">
        <f t="shared" si="119"/>
        <v>107.6997911189071</v>
      </c>
    </row>
    <row r="641" spans="1:6" ht="12.75" customHeight="1" x14ac:dyDescent="0.2">
      <c r="A641" s="55" t="s">
        <v>605</v>
      </c>
      <c r="B641" s="87" t="s">
        <v>1276</v>
      </c>
      <c r="C641" s="52" t="s">
        <v>1277</v>
      </c>
      <c r="D641" s="53">
        <f t="shared" ref="D641:E641" si="182">IF(D639&gt;=D640,D639-D640,0)</f>
        <v>362453</v>
      </c>
      <c r="E641" s="53">
        <f t="shared" si="182"/>
        <v>120999.74000000022</v>
      </c>
      <c r="F641" s="54">
        <f t="shared" si="119"/>
        <v>33.383566972821363</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1116</v>
      </c>
      <c r="E643" s="53">
        <f t="shared" si="184"/>
        <v>261104.38</v>
      </c>
      <c r="F643" s="54" t="str">
        <f t="shared" si="119"/>
        <v>&gt;&gt;100</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363569</v>
      </c>
      <c r="E645" s="53">
        <f t="shared" si="186"/>
        <v>382104.12000000023</v>
      </c>
      <c r="F645" s="54">
        <f t="shared" si="119"/>
        <v>105.09810242347402</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677828</v>
      </c>
      <c r="E649" s="244">
        <v>825184.94</v>
      </c>
      <c r="F649" s="54">
        <f t="shared" ref="F649:F724" si="188">IF(D649&lt;&gt;0,IF(E649/D649&gt;=100,"&gt;&gt;100",E649/D649*100),"-")</f>
        <v>121.73957700183526</v>
      </c>
    </row>
    <row r="650" spans="1:6" ht="12.75" customHeight="1" x14ac:dyDescent="0.2">
      <c r="A650" s="55" t="s">
        <v>1293</v>
      </c>
      <c r="B650" s="87" t="s">
        <v>1294</v>
      </c>
      <c r="C650" s="52" t="s">
        <v>1293</v>
      </c>
      <c r="D650" s="244">
        <v>8050104</v>
      </c>
      <c r="E650" s="244">
        <v>8396551.5600000005</v>
      </c>
      <c r="F650" s="54">
        <f t="shared" si="188"/>
        <v>104.30364079768411</v>
      </c>
    </row>
    <row r="651" spans="1:6" ht="12.75" customHeight="1" x14ac:dyDescent="0.2">
      <c r="A651" s="55" t="s">
        <v>1295</v>
      </c>
      <c r="B651" s="87" t="s">
        <v>1296</v>
      </c>
      <c r="C651" s="52" t="s">
        <v>1295</v>
      </c>
      <c r="D651" s="244">
        <v>7902747</v>
      </c>
      <c r="E651" s="244">
        <v>8200870.6600000001</v>
      </c>
      <c r="F651" s="54">
        <f t="shared" si="188"/>
        <v>103.7724054686301</v>
      </c>
    </row>
    <row r="652" spans="1:6" ht="24" x14ac:dyDescent="0.2">
      <c r="A652" s="55">
        <v>11</v>
      </c>
      <c r="B652" s="87" t="s">
        <v>1297</v>
      </c>
      <c r="C652" s="52" t="s">
        <v>1298</v>
      </c>
      <c r="D652" s="53">
        <f t="shared" ref="D652:E652" si="189">+D649+D650-D651</f>
        <v>825185</v>
      </c>
      <c r="E652" s="53">
        <f t="shared" si="189"/>
        <v>1020865.8399999999</v>
      </c>
      <c r="F652" s="54">
        <f t="shared" si="188"/>
        <v>123.71357210807273</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45</v>
      </c>
      <c r="E654" s="264">
        <v>45</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40</v>
      </c>
      <c r="E656" s="264">
        <v>40</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v>32000</v>
      </c>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3451000</v>
      </c>
      <c r="E710" s="244">
        <v>3742336.64</v>
      </c>
      <c r="F710" s="54">
        <f t="shared" si="188"/>
        <v>108.44209330628804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526</v>
      </c>
      <c r="E712" s="244"/>
      <c r="F712" s="54">
        <f t="shared" si="188"/>
        <v>0</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31646.1</v>
      </c>
      <c r="F716" s="54" t="str">
        <f t="shared" si="188"/>
        <v>-</v>
      </c>
    </row>
    <row r="717" spans="1:6" ht="12.75" customHeight="1" x14ac:dyDescent="0.2">
      <c r="A717" s="55">
        <v>31215</v>
      </c>
      <c r="B717" s="87" t="s">
        <v>1410</v>
      </c>
      <c r="C717" s="52" t="s">
        <v>1411</v>
      </c>
      <c r="D717" s="244">
        <v>39333</v>
      </c>
      <c r="E717" s="244">
        <v>34055.47</v>
      </c>
      <c r="F717" s="54">
        <f t="shared" si="188"/>
        <v>86.582437139297795</v>
      </c>
    </row>
    <row r="718" spans="1:6" ht="12.75" customHeight="1" x14ac:dyDescent="0.2">
      <c r="A718" s="55">
        <v>32121</v>
      </c>
      <c r="B718" s="87" t="s">
        <v>1412</v>
      </c>
      <c r="C718" s="52" t="s">
        <v>1413</v>
      </c>
      <c r="D718" s="244">
        <v>99847</v>
      </c>
      <c r="E718" s="244">
        <v>127759.41</v>
      </c>
      <c r="F718" s="54">
        <f t="shared" si="188"/>
        <v>127.95518142758419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15210</v>
      </c>
      <c r="E720" s="244">
        <v>62790</v>
      </c>
      <c r="F720" s="54">
        <f t="shared" si="188"/>
        <v>412.82051282051287</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21614</v>
      </c>
      <c r="E725" s="244">
        <v>21858.36</v>
      </c>
      <c r="F725" s="54">
        <f t="shared" ref="F725:F979" si="190">IF(D725&lt;&gt;0,IF(E725/D725&gt;=100,"&gt;&gt;100",E725/D725*100),"-")</f>
        <v>101.1305635236421</v>
      </c>
    </row>
    <row r="726" spans="1:6" ht="12.75" customHeight="1" x14ac:dyDescent="0.2">
      <c r="A726" s="55" t="s">
        <v>1428</v>
      </c>
      <c r="B726" s="87" t="s">
        <v>1429</v>
      </c>
      <c r="C726" s="52" t="s">
        <v>1428</v>
      </c>
      <c r="D726" s="244">
        <v>5244</v>
      </c>
      <c r="E726" s="244">
        <v>5482.28</v>
      </c>
      <c r="F726" s="54">
        <f t="shared" si="190"/>
        <v>104.54385964912281</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6310</v>
      </c>
      <c r="E816" s="244">
        <v>13083.3</v>
      </c>
      <c r="F816" s="54">
        <f t="shared" si="190"/>
        <v>207.34231378763869</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3733</v>
      </c>
      <c r="E828" s="244">
        <v>473</v>
      </c>
      <c r="F828" s="54">
        <f t="shared" si="190"/>
        <v>12.670774176265736</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82" sqref="E28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2320810</v>
      </c>
      <c r="E6" s="231">
        <f t="shared" si="0"/>
        <v>2306709.4300000002</v>
      </c>
      <c r="F6" s="232">
        <f t="shared" ref="F6:F260" si="1">IF(D6&gt;0,IF(E6/D6&gt;=100,"&gt;&gt;100",E6/D6*100),"-")</f>
        <v>99.392428936448923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1454232</v>
      </c>
      <c r="E7" s="106">
        <f t="shared" si="2"/>
        <v>1246978.1800000002</v>
      </c>
      <c r="F7" s="95">
        <f t="shared" si="1"/>
        <v>85.748228618267248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47630</v>
      </c>
      <c r="E8" s="106">
        <f>E9+E10-E11</f>
        <v>47630.69</v>
      </c>
      <c r="F8" s="95">
        <f t="shared" si="1"/>
        <v>100.00144866680665</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8400</v>
      </c>
      <c r="E9" s="249">
        <v>8400.08</v>
      </c>
      <c r="F9" s="95">
        <f t="shared" si="1"/>
        <v>100.00095238095238</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325935</v>
      </c>
      <c r="E10" s="249">
        <v>325935.2</v>
      </c>
      <c r="F10" s="95">
        <f t="shared" si="1"/>
        <v>100.000061361928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286705</v>
      </c>
      <c r="E11" s="249">
        <v>286704.59000000003</v>
      </c>
      <c r="F11" s="95">
        <f t="shared" si="1"/>
        <v>99.99985699586685</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1406602</v>
      </c>
      <c r="E12" s="106">
        <f t="shared" si="3"/>
        <v>1199347.4900000002</v>
      </c>
      <c r="F12" s="95">
        <f t="shared" si="1"/>
        <v>85.265589697725446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335341</v>
      </c>
      <c r="E13" s="106">
        <f t="shared" si="4"/>
        <v>325649.11000000034</v>
      </c>
      <c r="F13" s="95">
        <f t="shared" si="1"/>
        <v>97.109840431083683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4566168</v>
      </c>
      <c r="E15" s="249">
        <v>4566167.74</v>
      </c>
      <c r="F15" s="95">
        <f t="shared" si="1"/>
        <v>99.999994305947567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107816</v>
      </c>
      <c r="E17" s="249">
        <v>107816.28</v>
      </c>
      <c r="F17" s="95">
        <f t="shared" si="1"/>
        <v>100.00025970171403</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4338643</v>
      </c>
      <c r="E18" s="249">
        <v>4348334.91</v>
      </c>
      <c r="F18" s="95">
        <f t="shared" si="1"/>
        <v>100.22338574526644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824174</v>
      </c>
      <c r="E19" s="106">
        <f t="shared" si="5"/>
        <v>662296.73</v>
      </c>
      <c r="F19" s="95">
        <f t="shared" si="1"/>
        <v>80.358847767583057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239604</v>
      </c>
      <c r="E20" s="249">
        <v>272593.44</v>
      </c>
      <c r="F20" s="95">
        <f t="shared" si="1"/>
        <v>113.76831772424501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84542</v>
      </c>
      <c r="E21" s="249">
        <v>84542.14</v>
      </c>
      <c r="F21" s="95">
        <f t="shared" si="1"/>
        <v>100.00016559816423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288127</v>
      </c>
      <c r="E22" s="249">
        <v>288126.69</v>
      </c>
      <c r="F22" s="95">
        <f t="shared" si="1"/>
        <v>99.999892408555951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382573</v>
      </c>
      <c r="E23" s="249">
        <v>382573.13</v>
      </c>
      <c r="F23" s="95">
        <f t="shared" si="1"/>
        <v>100.00003398044295</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3646758</v>
      </c>
      <c r="E26" s="249">
        <v>3742391.39</v>
      </c>
      <c r="F26" s="95">
        <f t="shared" si="1"/>
        <v>102.62242216236999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3817430</v>
      </c>
      <c r="E28" s="249">
        <v>4107930.06</v>
      </c>
      <c r="F28" s="95">
        <f t="shared" si="1"/>
        <v>107.60983331717937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94601</v>
      </c>
      <c r="E29" s="106">
        <f t="shared" si="6"/>
        <v>61212.259999999951</v>
      </c>
      <c r="F29" s="95">
        <f t="shared" si="1"/>
        <v>64.705721926829469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489646</v>
      </c>
      <c r="E30" s="249">
        <v>489645.72</v>
      </c>
      <c r="F30" s="95">
        <f t="shared" si="1"/>
        <v>99.999942815830209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395045</v>
      </c>
      <c r="E34" s="249">
        <v>428433.46</v>
      </c>
      <c r="F34" s="95">
        <f t="shared" si="1"/>
        <v>108.45181181890671</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152486</v>
      </c>
      <c r="E45" s="106">
        <f t="shared" si="9"/>
        <v>150189.39000000001</v>
      </c>
      <c r="F45" s="95">
        <f t="shared" si="1"/>
        <v>98.493887963485179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25344</v>
      </c>
      <c r="E47" s="249">
        <v>25344</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198645</v>
      </c>
      <c r="E49" s="249">
        <v>198645</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71503</v>
      </c>
      <c r="E50" s="249">
        <v>73799.61</v>
      </c>
      <c r="F50" s="95">
        <f t="shared" si="1"/>
        <v>103.21190719270521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916670</v>
      </c>
      <c r="E54" s="249">
        <v>935923.88</v>
      </c>
      <c r="F54" s="95">
        <f t="shared" si="1"/>
        <v>102.10041563485224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916670</v>
      </c>
      <c r="E55" s="249">
        <v>935923.88</v>
      </c>
      <c r="F55" s="95">
        <f t="shared" si="1"/>
        <v>102.10041563485224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866578</v>
      </c>
      <c r="E68" s="106">
        <f t="shared" si="13"/>
        <v>1059731.25</v>
      </c>
      <c r="F68" s="95">
        <f t="shared" si="1"/>
        <v>122.28919381752132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825185</v>
      </c>
      <c r="E69" s="106">
        <f t="shared" si="14"/>
        <v>1020865.84</v>
      </c>
      <c r="F69" s="95">
        <f t="shared" si="1"/>
        <v>123.71357210807273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818386</v>
      </c>
      <c r="E70" s="106">
        <f t="shared" si="15"/>
        <v>1015083.23</v>
      </c>
      <c r="F70" s="95">
        <f t="shared" si="1"/>
        <v>124.03477454404157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818386</v>
      </c>
      <c r="E72" s="249">
        <v>1015083.23</v>
      </c>
      <c r="F72" s="95">
        <f t="shared" si="1"/>
        <v>124.03477454404157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6799</v>
      </c>
      <c r="E76" s="249">
        <v>5782.61</v>
      </c>
      <c r="F76" s="95">
        <f t="shared" si="1"/>
        <v>85.050889836740694</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18384</v>
      </c>
      <c r="E78" s="106">
        <f>E79+SUM(E82:E84)-E85+E86</f>
        <v>11582.5</v>
      </c>
      <c r="F78" s="95">
        <f t="shared" si="1"/>
        <v>63.003154917319407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18384</v>
      </c>
      <c r="E86" s="249">
        <v>11582.5</v>
      </c>
      <c r="F86" s="95">
        <f t="shared" si="1"/>
        <v>63.003154917319407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23009</v>
      </c>
      <c r="E146" s="106">
        <f t="shared" si="26"/>
        <v>27282.91</v>
      </c>
      <c r="F146" s="95">
        <f t="shared" si="1"/>
        <v>118.57494893302621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23009</v>
      </c>
      <c r="E159" s="249">
        <v>27282.91</v>
      </c>
      <c r="F159" s="95">
        <f t="shared" si="1"/>
        <v>118.57494893302621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2320810</v>
      </c>
      <c r="E175" s="106">
        <f t="shared" si="30"/>
        <v>2306709.4300000002</v>
      </c>
      <c r="F175" s="95">
        <f t="shared" si="1"/>
        <v>99.392428936448923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479999</v>
      </c>
      <c r="E176" s="106">
        <f t="shared" si="31"/>
        <v>650344.13</v>
      </c>
      <c r="F176" s="95">
        <f t="shared" si="1"/>
        <v>135.48864268467227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479999</v>
      </c>
      <c r="E177" s="106">
        <f t="shared" si="32"/>
        <v>623293.5</v>
      </c>
      <c r="F177" s="95">
        <f t="shared" si="1"/>
        <v>129.8530830272563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279658</v>
      </c>
      <c r="E178" s="249">
        <v>444378.63</v>
      </c>
      <c r="F178" s="95">
        <f t="shared" si="1"/>
        <v>158.90073947464401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200341</v>
      </c>
      <c r="E179" s="249">
        <v>178914.87</v>
      </c>
      <c r="F179" s="95">
        <f t="shared" si="1"/>
        <v>89.305169685685897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27050.63</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1840811</v>
      </c>
      <c r="E237" s="106">
        <f t="shared" si="41"/>
        <v>1656365.3</v>
      </c>
      <c r="F237" s="95">
        <f t="shared" si="1"/>
        <v>89.980193512533333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1454233</v>
      </c>
      <c r="E238" s="106">
        <f t="shared" si="42"/>
        <v>1246978.27</v>
      </c>
      <c r="F238" s="95">
        <f t="shared" si="1"/>
        <v>85.748175842523182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1454233</v>
      </c>
      <c r="E239" s="106">
        <f t="shared" si="43"/>
        <v>1246978.27</v>
      </c>
      <c r="F239" s="95">
        <f t="shared" si="1"/>
        <v>85.748175842523182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1454233</v>
      </c>
      <c r="E240" s="249">
        <v>1246978.27</v>
      </c>
      <c r="F240" s="95">
        <f t="shared" si="1"/>
        <v>85.748175842523182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363569</v>
      </c>
      <c r="E245" s="106">
        <f t="shared" si="45"/>
        <v>382104.12</v>
      </c>
      <c r="F245" s="95">
        <f t="shared" si="1"/>
        <v>105.09810242347395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363569</v>
      </c>
      <c r="E246" s="106">
        <f t="shared" si="46"/>
        <v>382104.12</v>
      </c>
      <c r="F246" s="95">
        <f t="shared" si="1"/>
        <v>105.09810242347395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363569</v>
      </c>
      <c r="E247" s="249">
        <v>382104.12</v>
      </c>
      <c r="F247" s="95">
        <f t="shared" si="1"/>
        <v>105.09810242347395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23009</v>
      </c>
      <c r="E255" s="249">
        <v>27282.91</v>
      </c>
      <c r="F255" s="95">
        <f t="shared" si="1"/>
        <v>118.57494893302621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50000</v>
      </c>
      <c r="E259" s="106">
        <f t="shared" si="49"/>
        <v>53089.15</v>
      </c>
      <c r="F259" s="95">
        <f t="shared" si="1"/>
        <v>106.17829999999999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50000</v>
      </c>
      <c r="E260" s="250">
        <v>53089.15</v>
      </c>
      <c r="F260" s="99">
        <f t="shared" si="1"/>
        <v>106.17829999999999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23009</v>
      </c>
      <c r="E265" s="249">
        <v>27282.91</v>
      </c>
      <c r="F265" s="95">
        <f t="shared" si="50"/>
        <v>118.57494893302621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18384</v>
      </c>
      <c r="E268" s="249">
        <v>4020</v>
      </c>
      <c r="F268" s="95">
        <f t="shared" si="50"/>
        <v>21.866840731070496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v>7562.5</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479999</v>
      </c>
      <c r="E288" s="249">
        <v>623293.5</v>
      </c>
      <c r="F288" s="95">
        <f t="shared" si="50"/>
        <v>129.8530830272563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27050.63</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4" workbookViewId="0">
      <selection activeCell="H144" sqref="H14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7349636</v>
      </c>
      <c r="E129" s="83">
        <f t="shared" si="26"/>
        <v>7915542.6200000001</v>
      </c>
      <c r="F129" s="65">
        <f t="shared" si="1"/>
        <v>107.6997911189071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7349636</v>
      </c>
      <c r="E133" s="251">
        <v>7915542.6200000001</v>
      </c>
      <c r="F133" s="65">
        <f t="shared" si="1"/>
        <v>107.6997911189071</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7349636</v>
      </c>
      <c r="E141" s="108">
        <f t="shared" si="28"/>
        <v>7915542.6200000001</v>
      </c>
      <c r="F141" s="84">
        <f t="shared" si="1"/>
        <v>107.6997911189071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31" sqref="E3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51777.599999999999</v>
      </c>
      <c r="E5" s="109">
        <f t="shared" si="0"/>
        <v>51777.599999999999</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51777.599999999999</v>
      </c>
      <c r="E22" s="110">
        <f t="shared" si="3"/>
        <v>51777.599999999999</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51777.599999999999</v>
      </c>
      <c r="E23" s="110">
        <f t="shared" si="4"/>
        <v>51777.599999999999</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51777.599999999999</v>
      </c>
      <c r="E29" s="252">
        <v>51777.599999999999</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479999.35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8009237.7999999998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7880614.54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5072377.34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2749806.9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44874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13556.3</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128623.26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7838893.0199999996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7737320.3899999997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4907657.07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2771233.02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44874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13556.3</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101572.63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650344.13000000082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650344.13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623293.5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27050.63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7903</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2023-01-30T10:55:05Z</cp:lastPrinted>
  <dcterms:created xsi:type="dcterms:W3CDTF">2022-04-01T05:14:30Z</dcterms:created>
  <dcterms:modified xsi:type="dcterms:W3CDTF">2023-01-30T10:55:26Z</dcterms:modified>
</cp:coreProperties>
</file>